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3" sheetId="2" r:id="rId5"/>
    <sheet state="visible" name="Year 4" sheetId="3" r:id="rId6"/>
    <sheet state="visible" name="Year 5" sheetId="4" r:id="rId7"/>
    <sheet state="visible" name="Year 6" sheetId="5" r:id="rId8"/>
  </sheets>
  <definedNames/>
  <calcPr/>
</workbook>
</file>

<file path=xl/sharedStrings.xml><?xml version="1.0" encoding="utf-8"?>
<sst xmlns="http://schemas.openxmlformats.org/spreadsheetml/2006/main" count="670" uniqueCount="534">
  <si>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</si>
  <si>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</si>
  <si>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</si>
  <si>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</si>
  <si>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</si>
  <si>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</si>
  <si>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or by those schools using our condensed long-term plan. Please note - it will display an error formula until you input some data.</t>
    </r>
  </si>
  <si>
    <t>Language assessment Year 3</t>
  </si>
  <si>
    <t xml:space="preserve">Assessing Pupils' Understanding and Progress </t>
  </si>
  <si>
    <t>Unit</t>
  </si>
  <si>
    <t xml:space="preserve">Lesson name </t>
  </si>
  <si>
    <t>Lesson No.</t>
  </si>
  <si>
    <t>Learning objective</t>
  </si>
  <si>
    <t xml:space="preserve">Secure understanding (SU) </t>
  </si>
  <si>
    <t>Greater depth (GD)</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</si>
  <si>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</si>
  <si>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</si>
  <si>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</si>
  <si>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</si>
  <si>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</si>
  <si>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</si>
  <si>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</si>
  <si>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</si>
  <si>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</si>
  <si>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</si>
  <si>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</si>
  <si>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</si>
  <si>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</si>
  <si>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</si>
  <si>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</si>
  <si>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</si>
  <si>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</si>
  <si>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</si>
  <si>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</si>
  <si>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</si>
  <si>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</si>
  <si>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</si>
  <si>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</si>
  <si>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</si>
  <si>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</si>
  <si>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</si>
  <si>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</si>
  <si>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</si>
  <si>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</si>
  <si>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</si>
  <si>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</si>
  <si>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</si>
  <si>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</si>
  <si>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</si>
  <si>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French greetings with puppets</t>
  </si>
  <si>
    <t xml:space="preserve">French greetings </t>
  </si>
  <si>
    <t>To greet someone and introduce yourself in French.</t>
  </si>
  <si>
    <t xml:space="preserve">Looking carefully at the speaker and responding confidently with the appropriate gesture and phrase.
</t>
  </si>
  <si>
    <t xml:space="preserve">Constantly seeking to engage in conversation, using both word and gesture. Answering and asking questions with accurate imitated pronunciation.
</t>
  </si>
  <si>
    <t xml:space="preserve">French greetings - day and night </t>
  </si>
  <si>
    <t xml:space="preserve">To use the correct French greeting for the time of day. </t>
  </si>
  <si>
    <t xml:space="preserve">Beginning to recognise how some sounds (‘on’, ‘ou’, ‘et’ and ‘oi’) are represented in written form.
</t>
  </si>
  <si>
    <t xml:space="preserve">Noticing recurring phonemes and how they are represented in a range of different written words, including cognates which may or may not sound the same in English.
</t>
  </si>
  <si>
    <t>How are you feeling? - in French</t>
  </si>
  <si>
    <t>To ask and answer a question about feelings in French.</t>
  </si>
  <si>
    <t>Linking actions or pictures to the new language, both in spoken and written form</t>
  </si>
  <si>
    <t xml:space="preserve">Asking and answering questions confidently, seeking to adapt sentences and dialogue for spontaneous use with a partner.
</t>
  </si>
  <si>
    <t>French finger rhymes</t>
  </si>
  <si>
    <t>To perform a finger rhyme in French.</t>
  </si>
  <si>
    <t xml:space="preserve">Imitating pronunciation of sounds, taking turns to speak and using appropriate intonation.
</t>
  </si>
  <si>
    <t xml:space="preserve">Recognising that some of the words do not  sound the same as they would if written in English, eg: silent ‘s’, ‘ç’ in François, or comparing spellings (oi) with known words from previous learning.
</t>
  </si>
  <si>
    <t>French adjectives of colour, shape and size</t>
  </si>
  <si>
    <t>Colours in French</t>
  </si>
  <si>
    <t xml:space="preserve">To recognise and name colour words. </t>
  </si>
  <si>
    <t xml:space="preserve">Listening carefully to build correct sequences of three to four blocks of colours.
</t>
  </si>
  <si>
    <t xml:space="preserve">Increasingly accurate pronunciation, with an ability to listen to or build longer sequences of colours.
Quickly noticing patterns in sounds, eg: ‘eu’ as in bleu and deux, ‘oi’ as in ‘noir’ and ‘trois’.
</t>
  </si>
  <si>
    <t xml:space="preserve">Shapes and colour in French </t>
  </si>
  <si>
    <t xml:space="preserve">To describe shapes by their colour.  </t>
  </si>
  <si>
    <t xml:space="preserve">Being able to show understanding by correctly identifying a described shape, drawing it in the air or pointing on the board.
</t>
  </si>
  <si>
    <t xml:space="preserve">Extending their sentences to include a range of colours, shapes, self-correcting and experimenting with different structures orally.
</t>
  </si>
  <si>
    <t xml:space="preserve">Shapes of different colours and sizes in French </t>
  </si>
  <si>
    <t xml:space="preserve">To describe shapes by their size and colour.  </t>
  </si>
  <si>
    <t xml:space="preserve">Extending their sentences to include a range of colours, shapes and sizes, self-correcting and experimenting with different structures orally.
</t>
  </si>
  <si>
    <t xml:space="preserve">Using shapes like the French artist, Matisse. </t>
  </si>
  <si>
    <t xml:space="preserve">To understand and recognise what are cognates and near cognates. </t>
  </si>
  <si>
    <t xml:space="preserve">Recognising cognates, finding shapes that they were asked for; using please and thank you in French. 
</t>
  </si>
  <si>
    <t xml:space="preserve">Recognising cognates and comparing with English. Recalling and manipulating colour and size adjectives to adapt sentences for their needs (with mostly accurate adjectival placement). Using other spontaneous language.
</t>
  </si>
  <si>
    <t>In the style of French artist, Matisse</t>
  </si>
  <si>
    <t xml:space="preserve">To follow instructions in French. </t>
  </si>
  <si>
    <t xml:space="preserve">Listening to instructions. Describing some of the shapes in their work using language of colour, size or shape.
</t>
  </si>
  <si>
    <t xml:space="preserve">Describing accurately the shapes used in their work, including adjectives of colour, size and shape, and using the correct adjective position.
</t>
  </si>
  <si>
    <t xml:space="preserve">French playground games - numbers and age </t>
  </si>
  <si>
    <t>Let's count in French</t>
  </si>
  <si>
    <t xml:space="preserve">To count from one to six in French. </t>
  </si>
  <si>
    <t xml:space="preserve">Recalling all numbers one to six, with generally accurate pronunciation, in particular vowel and combination sounds, ‘un’, ‘eu’, ‘oi’ and ‘in’).
</t>
  </si>
  <si>
    <t xml:space="preserve">Recalling numbers confidently and without always needing to count in sequence. Keen and confident use of other transactional language for playing and turn taking with a partner/group.
</t>
  </si>
  <si>
    <t>Let's count higher in French</t>
  </si>
  <si>
    <t xml:space="preserve">To count beyond six in French. </t>
  </si>
  <si>
    <t>Joining in with the song and actions, and responding to numbers by showing fingers or ticking on whiteboards.</t>
  </si>
  <si>
    <t xml:space="preserve">Quickly recognising the new number words, even when presented out of sequence. Being able to notice (and imitate) rhyming sounds. 
</t>
  </si>
  <si>
    <t>How old are you in French?</t>
  </si>
  <si>
    <t>To use number words to give more information about ourselves.</t>
  </si>
  <si>
    <t xml:space="preserve">Asking and answering the question 'How old are they?' and changing their answer and recognising number words.
</t>
  </si>
  <si>
    <t xml:space="preserve">Using given sentences and context to work out meaning. Showing insight into how they could adapt the sentences for their own purposes.
</t>
  </si>
  <si>
    <t>Reading French numbers</t>
  </si>
  <si>
    <t xml:space="preserve">To recognise the numbers one to twelve, written in French. </t>
  </si>
  <si>
    <t xml:space="preserve">Listening carefully and relating sounds to the written phoneme.
</t>
  </si>
  <si>
    <t xml:space="preserve">Identifying common phoneme patterns in newly encountered language.
</t>
  </si>
  <si>
    <t xml:space="preserve">Outdoor games in France </t>
  </si>
  <si>
    <t>To use the number words one to twelve when playing playground games.</t>
  </si>
  <si>
    <t xml:space="preserve">Recalling numbers one to twelve with increasingly accurate pronunciation.
</t>
  </si>
  <si>
    <t xml:space="preserve">Seeking opportunities to use a wide range of spoken language throughout the activity.
</t>
  </si>
  <si>
    <t>In a French classroom</t>
  </si>
  <si>
    <t>Follow the French teacher</t>
  </si>
  <si>
    <t xml:space="preserve">To understand and respond to simple classroom instructions. </t>
  </si>
  <si>
    <t xml:space="preserve">Showing understanding with a physical response. Attempting good imitation of pronunciation.
</t>
  </si>
  <si>
    <t xml:space="preserve">Using new instructions confidently.
Noticing patterns in the written form of words (ez ending).
</t>
  </si>
  <si>
    <t>Pencils and things in the French classroom</t>
  </si>
  <si>
    <t>To name school bag objects and recognise if they are masculine or feminine.</t>
  </si>
  <si>
    <t xml:space="preserve">Ability to correctly identify masculine and feminine nouns in written form.
</t>
  </si>
  <si>
    <t xml:space="preserve">Noticing patterns in grammar and beginning to apply to new/unknown words. Listening carefully and retaining a sequence of nouns, with correct article.
</t>
  </si>
  <si>
    <t xml:space="preserve">To have or not to have in the French classroom </t>
  </si>
  <si>
    <t>To ask and answer a question about something you have or do not have.</t>
  </si>
  <si>
    <t xml:space="preserve">Using modelled language to create questions or sentences using appropriate articles.
</t>
  </si>
  <si>
    <t xml:space="preserve">Their ability to distinguish between use of different articles and to use intonation to aid the listener in understanding
</t>
  </si>
  <si>
    <t>School bag French detectives</t>
  </si>
  <si>
    <t>To read and understand short sentences.</t>
  </si>
  <si>
    <t xml:space="preserve">Ability to match labels to pictures using a range of language detective skills, and deduce meaning of new words. Attempting to build their own sentences using the labels as a model.
</t>
  </si>
  <si>
    <t>Using the labels as a model for writing, generally accurate with grammar and attempting more difficult phrases, eg: using plurals, connectives, negative forms.</t>
  </si>
  <si>
    <t>In my French bag</t>
  </si>
  <si>
    <t xml:space="preserve">To prepare and present a short spoken text.  </t>
  </si>
  <si>
    <t>Speaking clearly and presenting
simple phrases when supported visually. Using appropriate intonation to engage
the audience.</t>
  </si>
  <si>
    <t>Speaking clearly and naturally.
Seeking opportunities to add extra information to the presentation.
Recognising/self-correcting points of grammar, eg: articles, placement of adjectives.</t>
  </si>
  <si>
    <t>French transport</t>
  </si>
  <si>
    <t xml:space="preserve">French transport language detectives </t>
  </si>
  <si>
    <t xml:space="preserve">To be able to compare French with English and identify words that are cognates. </t>
  </si>
  <si>
    <t xml:space="preserve">Recognising which nouns are cognates or near cognates. Explaining different ways to work out meaning. </t>
  </si>
  <si>
    <t xml:space="preserve">Identifying phonemes which have occurred in other language that has previously been used, eg: 'ou' as in 'rouge', 'in' as in 'cinq', etc. Identifying clues to the meaning of words even when they are not cognates/near cognates. </t>
  </si>
  <si>
    <t>How shall we travel in France?</t>
  </si>
  <si>
    <t>To make changes to simple phrases and perform a song to an audience.</t>
  </si>
  <si>
    <t xml:space="preserve">Being able to recognise transport words in written form. Joining in with the song using actions to aid recall.
</t>
  </si>
  <si>
    <t xml:space="preserve">Quickly recognising word order and spontaneously adapting their performance with appropriate vocabulary, actions and sound effects. Performing with confidence and increasing accuracy of pronunciation. Using their understanding of pronunciation to make good attempts at saying new vocabulary from the dictionary.
</t>
  </si>
  <si>
    <t>On the road in France</t>
  </si>
  <si>
    <t>To be able to adapt, ask and answer questions about a picture prompt.</t>
  </si>
  <si>
    <t xml:space="preserve">Being able to form a simple statement about a picture using and adapting a model.
</t>
  </si>
  <si>
    <t xml:space="preserve">Joining ideas together to make a series of sentences, using additional information, eg: colour. Attempting to make nouns in plural form (if writing).
</t>
  </si>
  <si>
    <t>Travel the French speaking world</t>
  </si>
  <si>
    <t xml:space="preserve">To be able to describe a journey to different French-speaking countries around the world. </t>
  </si>
  <si>
    <t xml:space="preserve">Using the sentence builder to create a range of different phrases with generally accurate pronunciation
</t>
  </si>
  <si>
    <t xml:space="preserve">Recognising and applying known spelling patterns to attempt pronunciation, eg: ‘ou’ in Ouagadougou. Attempting longer phrases or incorporating alternative cities/transport words previously encountered.
</t>
  </si>
  <si>
    <t>Journey to a French school</t>
  </si>
  <si>
    <t xml:space="preserve">To be able to conduct a survey in French and select an appropriate method to present the results. </t>
  </si>
  <si>
    <t xml:space="preserve">Writing a simple sentence, using the model for support, and correctly forming two different accents.
</t>
  </si>
  <si>
    <t xml:space="preserve">Being able to recognise and differentiate sentence structure and intonation between question and answer forms. Seeking alternative vocabulary choices and forming an extended sentence using the conjunction ‘et’.
</t>
  </si>
  <si>
    <t>A circle of life in French</t>
  </si>
  <si>
    <t>French animal nouns and sounds</t>
  </si>
  <si>
    <t xml:space="preserve">To research a new noun in French and determine its gender.  </t>
  </si>
  <si>
    <t xml:space="preserve">Sourcing new vocabulary from the dictionary and applying the appropriate indefinite article (‘un’/’une’).
</t>
  </si>
  <si>
    <t>Challenging themselves to find original vocabulary and to think of other solutions if they cannot find what they want; the ability to comment on differences between masculine and feminine nouns to predict gender in new words encountered.</t>
  </si>
  <si>
    <t>French habitats</t>
  </si>
  <si>
    <t>To build sentences to describe where something lives or does not live.</t>
  </si>
  <si>
    <t xml:space="preserve">Building a range of sentences from the model, selecting appropriate vocabulary.
</t>
  </si>
  <si>
    <t xml:space="preserve">Recognising and building a range of sentences in positive and negative form, incorporating new vocabulary where appropriate.
</t>
  </si>
  <si>
    <t>Life cycle French detectives</t>
  </si>
  <si>
    <t>To use knowledge about language to solve a science-based puzzle.</t>
  </si>
  <si>
    <t xml:space="preserve">Recognising key vocabulary and structure clues, and using scientific understanding to solve the puzzle.
</t>
  </si>
  <si>
    <t xml:space="preserve">Solving the puzzle and using given structures to adapt and write the missing captions. Experimenting with new structures from the starter activity to create original sentences.
</t>
  </si>
  <si>
    <t>French food chains</t>
  </si>
  <si>
    <t xml:space="preserve">To describe a food chain in French. </t>
  </si>
  <si>
    <t>Attempting to decode new sentences using scientific understanding/context and sentence structure. Applying understanding of the sentence structure to generate new phrases.</t>
  </si>
  <si>
    <t xml:space="preserve">Presenting information with confidence to the class with a degree of accuracy in their pronunciation. Quickly grasping the new structure and spotting similarities with the reverse (‘is eaten by’) form as well as being able to build accurate sentences using both structures.
</t>
  </si>
  <si>
    <t>French food chain flips</t>
  </si>
  <si>
    <t xml:space="preserve">To write a range of sentences in French to describe a food chain. </t>
  </si>
  <si>
    <t xml:space="preserve">Following and adapting from the model to produce a set of accurate sentences.
</t>
  </si>
  <si>
    <t xml:space="preserve">Creating an accurate food chain in French, with additional information about at least one of the elements, eg: where it lives, whether it is a carnivore, or use of negatives
</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</si>
  <si>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</si>
  <si>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</si>
  <si>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</si>
  <si>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t>
  </si>
  <si>
    <t>Language assessment Year 4</t>
  </si>
  <si>
    <t xml:space="preserve">Lesson Name </t>
  </si>
  <si>
    <t>Portraits - describing in French</t>
  </si>
  <si>
    <t>Portraits - getting French adjectives to agree</t>
  </si>
  <si>
    <t>To begin to understand that adjectives change if they describe a feminine noun.</t>
  </si>
  <si>
    <t>Understanding that adjectives change depending on whether they are describing a boy or girl, eg: sérieux and sérieuse.</t>
  </si>
  <si>
    <t xml:space="preserve">Giving the correct phoneme for é [e] and identifying the letter string eau as representing the sound [o]. Using the correct adjective ending, according to the gender of the noun it describes, when speaking (eg: changing sérieux to sérieuse when describing a girl).
</t>
  </si>
  <si>
    <t>Simple descriptions in French</t>
  </si>
  <si>
    <t>To understand a simple description of hair and eye colour.</t>
  </si>
  <si>
    <t xml:space="preserve">Identifying a person correctly from a description of their hair and eye colour.
</t>
  </si>
  <si>
    <t xml:space="preserve">Starting to describe someone’s hair and eye colour, with support. Spotting rhyming words/the same phoneme in different words.
</t>
  </si>
  <si>
    <t>Describing people in French</t>
  </si>
  <si>
    <t>To create simple descriptive sentences.</t>
  </si>
  <si>
    <t xml:space="preserve">Placing the word cards in the correct order, with the adjectives following the noun.
</t>
  </si>
  <si>
    <t xml:space="preserve">Writing their own sentences without using word cards.
</t>
  </si>
  <si>
    <t>Describing personality traits in French</t>
  </si>
  <si>
    <t>To understand simple descriptive sentences.</t>
  </si>
  <si>
    <t xml:space="preserve">Answering questions correctly in the quiz. Giving a spoken sentence to describe a friend.
</t>
  </si>
  <si>
    <t xml:space="preserve">Using adjectival agreements correctly. Using extended vocabulary.
</t>
  </si>
  <si>
    <t>Writing portraits of friends in French</t>
  </si>
  <si>
    <t>To write descriptive sentences.</t>
  </si>
  <si>
    <t xml:space="preserve">Writing four sentences accurately with the correct adjectival agreement, helped by the support sheet. </t>
  </si>
  <si>
    <t xml:space="preserve">Writing some sentences without the support sheet. Including additional information such additional character description words found in the dictionary.
</t>
  </si>
  <si>
    <t>Clothes - getting dressed in France</t>
  </si>
  <si>
    <t>Clothes in French</t>
  </si>
  <si>
    <t>To recognise and use vocabulary relating to clothing.</t>
  </si>
  <si>
    <t>Being able to remember and pronounce some of the new words, recognising that some are masculine and take un, some feminine and take une and some plural and take des; understanding how to convert the indefinite article to a possessive adjective.</t>
  </si>
  <si>
    <t xml:space="preserve">Being able to remember and pronounce most of the new words and be confident with converting the indefinite article to a possessive adjective; asking further questions such as, ‘how do you know if the plural words are masculine or feminine?’
</t>
  </si>
  <si>
    <t>Clothes and colours in French</t>
  </si>
  <si>
    <t>To apply their understanding of noun and adjective agreement in French.</t>
  </si>
  <si>
    <t xml:space="preserve">Correctly identifying items of clothing based on the written word. Saying the words for items of clothing with accurate pronunciation. Putting the colour adjective after the noun. Making an intelligible attempt to spell the new words.  
</t>
  </si>
  <si>
    <t xml:space="preserve">Spelling most words accurately, from memory. Using phoneme-grapheme knowledge to help them write words; spotting patterns such as the common word ending –tte(s).
</t>
  </si>
  <si>
    <t>Where do adjectives go in French?</t>
  </si>
  <si>
    <t>To understand adjectival position and agreement for gender and number.</t>
  </si>
  <si>
    <t xml:space="preserve">Getting the correct form of the adjective most of the time and understanding why other forms are wrong.
</t>
  </si>
  <si>
    <t>Showing greater accuracy with adjectival position and agreement - explaining clearly why certain adjectival ending is necessary. Describing a picture in terms of what the subject is wearing, using adjectives correctly.</t>
  </si>
  <si>
    <t>A French clothes catalogue</t>
  </si>
  <si>
    <t>To express an opinion (like/dislike).</t>
  </si>
  <si>
    <t xml:space="preserve">Writing accurately using a support and using the correct form of the adjective in the correct position. Saying a sentence using, j’aime or je n’aime pas.
</t>
  </si>
  <si>
    <t>Writing accurately without support and with correct adjectival agreement and position, or with support and using additional adjectives in their correct position. Being creative with language and using two adjectives, one before and one after the noun.</t>
  </si>
  <si>
    <t>What is our French model wearing?</t>
  </si>
  <si>
    <t>To describe an outfit using adjectives correctly.</t>
  </si>
  <si>
    <t xml:space="preserve">Using il/elle correctly and putting the adjective in the correct position in relation to the noun. Adding the right agreement on the adjective where relevant (this will not always be obvious in spoken language).
</t>
  </si>
  <si>
    <t xml:space="preserve">Using research to add extra language such as ‘sparkly’ or using more than one adjective to describe an article of clothing, or describing more than two items of clothing. Speaking clearly and confidently with good pronunciation.
</t>
  </si>
  <si>
    <t xml:space="preserve">French numbers, calendars and birthdays </t>
  </si>
  <si>
    <t>Learning numbers 1-31 in French</t>
  </si>
  <si>
    <t xml:space="preserve">To recall and use numbers 1 to 31 in French.  </t>
  </si>
  <si>
    <t xml:space="preserve">Saying the numbers to 31 in French. Reading and completing the calculations correctly in French.
</t>
  </si>
  <si>
    <t xml:space="preserve">Saying and recalling all the numbers to 31 and even beyond. Completing the calculations in French correctly. Saying, reading and creating their own sums.
</t>
  </si>
  <si>
    <t>Days of the week in French</t>
  </si>
  <si>
    <t>To say the days of the week in French.</t>
  </si>
  <si>
    <t xml:space="preserve">Saying all the days of the week and being able to work out the days for yesterday and today.
</t>
  </si>
  <si>
    <t xml:space="preserve">Speaking fluently, without hesitation, using a full sentence, such as Aujourd'hui c’est lundi, demain c’est mardi, hier c’est dimanche.
</t>
  </si>
  <si>
    <t>Months of the year in French</t>
  </si>
  <si>
    <t xml:space="preserve">To say the months of the year. </t>
  </si>
  <si>
    <t xml:space="preserve">Matching most of the French months to their English equivalents. Giving the number and month of their birthday. Asking when someone’s birthday is. </t>
  </si>
  <si>
    <t xml:space="preserve">Matching all the months to their English meanings and spotting patterns. Writing some of the months in French from memory. </t>
  </si>
  <si>
    <t>Seasons and dates in French</t>
  </si>
  <si>
    <t xml:space="preserve">To select vocabulary to discuss the date in French. </t>
  </si>
  <si>
    <t xml:space="preserve">Saying the seasons. Understanding birth dates and translating the date from English to French.
</t>
  </si>
  <si>
    <t xml:space="preserve">Confident pronunciation of the seasons and dates. Translating the date with correct spellings.
</t>
  </si>
  <si>
    <t>Celebrating a French birthday</t>
  </si>
  <si>
    <t>To compare similarities and differences between traditional birthday celebrations in France and England.</t>
  </si>
  <si>
    <t xml:space="preserve">Saying the similarities and differences between birthdays in the UK and France and putting a present wish-list into a sentence.
</t>
  </si>
  <si>
    <t xml:space="preserve"> Knowing the similarities and differences between birthdays in UK and France and adding new vocabulary to their wish-list from the dictionary.
</t>
  </si>
  <si>
    <t>French weather and the water cycle</t>
  </si>
  <si>
    <t>French weather phrases</t>
  </si>
  <si>
    <t xml:space="preserve">To learn weather phrases. </t>
  </si>
  <si>
    <t xml:space="preserve">Using a physical response to show understanding of six to eight weather phrases. Repeating the new phrase with accurate pronunciation.
</t>
  </si>
  <si>
    <t xml:space="preserve">Recalling the weather phrases confidently and with accurate pronunciation during the Répétez si c’est vrai (Repeat if true) activity. 
</t>
  </si>
  <si>
    <t>French weather rap</t>
  </si>
  <si>
    <t>To repeat short phrases accuractely.</t>
  </si>
  <si>
    <t>Saying at least two sentences, with intelligible communication, to say what the weather is.</t>
  </si>
  <si>
    <t xml:space="preserve">Speaking fluently, without hesitation, using the full range of weather phrases (il, il fait, il y a).
</t>
  </si>
  <si>
    <t>Compass points in French</t>
  </si>
  <si>
    <t xml:space="preserve">To describe the weather using points of the compass. </t>
  </si>
  <si>
    <t xml:space="preserve">Pointing/moving in the correct direction during the compass points game. Understanding and saying several directions and weather sentences. Placing the correct weather symbols in the right location on a map.
</t>
  </si>
  <si>
    <t xml:space="preserve">Pointing or running in the correct direction without hesitation – leading, rather than following. Using accurate pronunciation when saying sentences in French. Placing correct weather symbols on the map accurately, including midway points between two directions.
</t>
  </si>
  <si>
    <t xml:space="preserve">The temperature in France </t>
  </si>
  <si>
    <t>To recognise the French written words for multiples of ten.</t>
  </si>
  <si>
    <t xml:space="preserve">Matching at least three numerals and words correctly. Saying the correct number for their temperature.
</t>
  </si>
  <si>
    <t xml:space="preserve">Matching all the numerals and words. Giving a whole sentence to say the weather, including city and compass direction, with good pronunciation and without hesitation.
</t>
  </si>
  <si>
    <t>The water cycle in French</t>
  </si>
  <si>
    <t>To understand the water cycle in French.</t>
  </si>
  <si>
    <t>Showing an understanding of the water cycle and the cognates in both languages.</t>
  </si>
  <si>
    <t xml:space="preserve">Explaining the processes and pronouncing the cognates correctly.
</t>
  </si>
  <si>
    <t xml:space="preserve">French food - Miam, miam ! </t>
  </si>
  <si>
    <t>Ordering food and drink in a French café</t>
  </si>
  <si>
    <t>To begin to understand a conversation in French.</t>
  </si>
  <si>
    <t xml:space="preserve">Understanding cognate words; using the text to support their conversation; starting to add their own word choices at the café.
</t>
  </si>
  <si>
    <t xml:space="preserve">Confidently participating in the café conversation with good pronunciation; using j’aime and je n’aime pas accurately; creating their own conversations.
</t>
  </si>
  <si>
    <t xml:space="preserve">Managing money in French </t>
  </si>
  <si>
    <t xml:space="preserve">To read and say amounts of money in French. </t>
  </si>
  <si>
    <t xml:space="preserve">Completing mathematical calculations in French, writing their answers in euros.
</t>
  </si>
  <si>
    <t xml:space="preserve">Understanding new vocabulary by looking out for cognates and using context as well as confidently calculating the answers to the supermarché questions, giving their answers in euros but investigating what the equivalent cost would be in pounds sterling.
</t>
  </si>
  <si>
    <t xml:space="preserve">French shops </t>
  </si>
  <si>
    <t>To identify and pronounce the names of French shops correctly.</t>
  </si>
  <si>
    <t xml:space="preserve">Recognising shop names and correctly labelling their triarama.
</t>
  </si>
  <si>
    <t xml:space="preserve">Saying shop names in French, giving examples of the items they would sell and spelling their names accurately.
</t>
  </si>
  <si>
    <t>French food</t>
  </si>
  <si>
    <t xml:space="preserve">To work out the meaning of unfamiliar words. </t>
  </si>
  <si>
    <t xml:space="preserve">Recognising cognates and using a bilingual dictionary to translate given words.
</t>
  </si>
  <si>
    <t xml:space="preserve">Translating words they want to use in order to write about them, spelling them accurately and making a note of their gender.
</t>
  </si>
  <si>
    <t>French food - le menu</t>
  </si>
  <si>
    <t>To create a French menu based on authentic texts.</t>
  </si>
  <si>
    <t xml:space="preserve">Using strategies to understand a familiar text as well as asking and responding to questions found in a café conversation. 
</t>
  </si>
  <si>
    <t xml:space="preserve">Using a range of different strategies to understand unfamiliar texts, including their understanding of related texts they may have seen in English. Using accurate pronunciation when asking or responding to full questions in a café conversation.
</t>
  </si>
  <si>
    <t>French and the Eurovision song contest</t>
  </si>
  <si>
    <t>Musical instruments in French</t>
  </si>
  <si>
    <t xml:space="preserve">To be able to say which musical instrument you play. </t>
  </si>
  <si>
    <t xml:space="preserve"> Answering some of the questions correctly, after listening to the video clip; matching up all, or almost all the instrument words and pictures (allowing for any that they do not know in English); saying which instrument they play; using a whole phrase.</t>
  </si>
  <si>
    <t>Answering at least half of the questions confidently and picking out extra information from the video clip (such as some of the types of music Maya mentions); using du and de la accurately; saying in French which instrument they play.</t>
  </si>
  <si>
    <t>Musical genres in French</t>
  </si>
  <si>
    <t xml:space="preserve">To be able to say what kind of music you like or do not like. </t>
  </si>
  <si>
    <t xml:space="preserve">Saying what kind of music they like, using a whole sentence; asking the question after hearing some volunteers first; reading and understanding music genres in written form.
</t>
  </si>
  <si>
    <t xml:space="preserve">Asking the question fluently and confidently; forming longer sentences with et or mais or using je préfère; reading out and understanding music genres with correct pronunciation.
</t>
  </si>
  <si>
    <t>France and the countries of Europe</t>
  </si>
  <si>
    <t>To research and write information about European countries in French.</t>
  </si>
  <si>
    <t xml:space="preserve">Matching up most countries; recalling countries with accurate pronunciation; using a whole sentence to say, J’habite en/au/aux … – I live in [a country]; writing information in French about a character from different country.
</t>
  </si>
  <si>
    <t xml:space="preserve">Matching up all the countries and being able to deduce why Les Pays-Bas must mean The Netherlands (because les is plural); understanding why it is aux (not au) Pays-Bas; writing whole sentences in French about a character from a different country, including sentences extended with mais and et.
</t>
  </si>
  <si>
    <t>Writing songs, and rehearsals in French</t>
  </si>
  <si>
    <t>To write a short, simple text, using familiar language.</t>
  </si>
  <si>
    <t xml:space="preserve">Using familiar language to write several phrases or short sentences.
</t>
  </si>
  <si>
    <t xml:space="preserve">Taking the lead within their groups; using a wider range of language structures and rhyming patterns.
</t>
  </si>
  <si>
    <t xml:space="preserve">French singing contest and grand finale </t>
  </si>
  <si>
    <t xml:space="preserve">To perform a song in French from memory with accurate pronunciation. </t>
  </si>
  <si>
    <t xml:space="preserve">Performing the song from memory, with accurate pronunciation.
</t>
  </si>
  <si>
    <t xml:space="preserve">Singing with confidence and with very good pronunciation; being the spokesperson for their group; answering questions in detail.
</t>
  </si>
  <si>
    <t>Language assessment Year 5</t>
  </si>
  <si>
    <t>French monster pets</t>
  </si>
  <si>
    <t>Beware the dragon!</t>
  </si>
  <si>
    <t>To investigate a text for clues to understand new words.</t>
  </si>
  <si>
    <t xml:space="preserve">Noticing cognates and near cognates in the text and recognising some previously known words. Using a dictionary resource to research the meaning of relevant vocabulary.
</t>
  </si>
  <si>
    <t xml:space="preserve">Attempting to use the context to gist and verbally translate whole phrases/sentences in English, with generally accurate understanding.
</t>
  </si>
  <si>
    <t>Body parts in French</t>
  </si>
  <si>
    <t xml:space="preserve">To identify nouns by their gender, number and meaning. </t>
  </si>
  <si>
    <t>Recognising and sorting nouns by gender and number, and ability to explain the effect this may have on an adjective.</t>
  </si>
  <si>
    <t xml:space="preserve">Manipulating sentences, including correctly replacing adjectives/nouns with appropriate agreement. Using a dictionary to extend their vocabulary. 
</t>
  </si>
  <si>
    <t>A French monster mash-up</t>
  </si>
  <si>
    <t xml:space="preserve">To apply knowledge of French nouns and gender agreement to a short piece of writing </t>
  </si>
  <si>
    <t xml:space="preserve"> Modifying the original sentences, using the correct articles/pronouns (un/une and il/elle) according to gender.
</t>
  </si>
  <si>
    <t xml:space="preserve"> Seeking to use a broader range of vocabulary sourced from the dictionary and building this into sentences, observing and applying grammar that we have covered.
</t>
  </si>
  <si>
    <t>About a beast with French adjectives</t>
  </si>
  <si>
    <t xml:space="preserve">To develop understanding of adjectival rules in French. </t>
  </si>
  <si>
    <t xml:space="preserve">Unscrambling jumbled sentences without errors in word order. Recognising rules of agreement in longer phrases.
</t>
  </si>
  <si>
    <t xml:space="preserve">Recalling complete phrases of text and spotting errors. Recognising and applying rules of agreement in longer phrases.
</t>
  </si>
  <si>
    <t>Fantastic French beasts</t>
  </si>
  <si>
    <t xml:space="preserve">To apply knowledge of vocabulary and grammar to a piece of writing. </t>
  </si>
  <si>
    <t xml:space="preserve">Producing a short, structured paragraph using a range of familiar structures, with some manipulation of language and use of a word bank for support.
</t>
  </si>
  <si>
    <t xml:space="preserve">Seeking to incorporate a wider range of vocabulary, possibly including new vocabulary sourced from the dictionary. Creating longer phrases with accuracy in word order and agreement of adjectives. 
</t>
  </si>
  <si>
    <t>Space exploration - in French</t>
  </si>
  <si>
    <t>The Solar System in French</t>
  </si>
  <si>
    <t>To identify keywords, phrases and ideas from spoken French.</t>
  </si>
  <si>
    <t xml:space="preserve">Listening to and identifying cognates in French, noticing spelling and pronunciation differences, e.g.: for planet names.
</t>
  </si>
  <si>
    <t xml:space="preserve">Demonstrating a greater level of language prediction, with a wider range of English vocabulary on the word bank. Applying phonic knowledge and familiar sounds within French words to pronounce new vocabulary with a degree of accuracy.
</t>
  </si>
  <si>
    <t>French Sun and Moon metaphors</t>
  </si>
  <si>
    <t>To apply knowledge of noun and adjective agreement to create metaphors in French.</t>
  </si>
  <si>
    <t xml:space="preserve">Writing their own metaphors using the model for writing, replacing nouns with original vocabulary, including correct choice of un/une for gender and adding colour adjectives.
</t>
  </si>
  <si>
    <t xml:space="preserve">Sourcing vocabulary from a bilingual dictionary and applying rules to agree (changing to feminine form if needed).
</t>
  </si>
  <si>
    <t>Comparing planets in French</t>
  </si>
  <si>
    <t>To make comparisons in French.</t>
  </si>
  <si>
    <t xml:space="preserve">Forming a factually and grammatically accurate phrase to compare two planets in terms of their size or temperature.
</t>
  </si>
  <si>
    <t xml:space="preserve">Seeking to give additional information, including asking for or researching adjectives or using extra information from the fact sheet.
</t>
  </si>
  <si>
    <t>A galaxy guide in French</t>
  </si>
  <si>
    <t xml:space="preserve">To develop understanding of the rules of adjectival agreement. </t>
  </si>
  <si>
    <t>Selecting or recalling the word needed to fill the gap with general accuracy and being able to explain their choice.</t>
  </si>
  <si>
    <t xml:space="preserve">Selecting the correct words with confidence, including attempts at spelling familiar and less familiar words with accuracy during the extension task.
</t>
  </si>
  <si>
    <t>French alien worlds</t>
  </si>
  <si>
    <t>To form questions in order to ask for information about alien planets.</t>
  </si>
  <si>
    <t xml:space="preserve">Adapting the model text to create an original sentence of their own, including descriptive phrases.
</t>
  </si>
  <si>
    <t xml:space="preserve">Using the comparative or explanatory phrases from the previous two lessons, extending vocabulary, choosing and using appropriate nouns/adjectives and applying appropriate grammar.
</t>
  </si>
  <si>
    <t>Shopping</t>
  </si>
  <si>
    <t xml:space="preserve">French money, numbers and prices </t>
  </si>
  <si>
    <t>To build numbers and prices confidently in French.</t>
  </si>
  <si>
    <t xml:space="preserve">Recognising number words in written form and correctly building and pronouncing two digit numbers generated randomly.
</t>
  </si>
  <si>
    <t xml:space="preserve">Building larger numbers more independently.
</t>
  </si>
  <si>
    <t>French fruit market</t>
  </si>
  <si>
    <t xml:space="preserve">To name different foods in French and notice patterns in sounds. </t>
  </si>
  <si>
    <t xml:space="preserve">Recalling vocabulary and being able to match the correct picture to the appropriate word.
</t>
  </si>
  <si>
    <t xml:space="preserve">Using a range of strategies to identify new vocabulary with good attempts at accurate pronunciation of unknown words.
</t>
  </si>
  <si>
    <t>Monsieur Mangetout's French food week</t>
  </si>
  <si>
    <t xml:space="preserve">To be able to join in with and perform a short, repetitive story using voice and actions to communicate to an audience. </t>
  </si>
  <si>
    <t>Joining in with the story, using gestures and key vocabulary.</t>
  </si>
  <si>
    <t xml:space="preserve"> Being able to spot cognates and make good guesses at new vocabulary. Beginning to notice differences in articles du/de la/des and start to examine possible meanings.
</t>
  </si>
  <si>
    <t>Shopping in French - how many? How much?</t>
  </si>
  <si>
    <t xml:space="preserve">To be able to use vocabulary to describe a quantity of different food nouns. </t>
  </si>
  <si>
    <t xml:space="preserve">Being able to correctly sort cards by gender and apply the appropriate article.
</t>
  </si>
  <si>
    <t xml:space="preserve">Using a range of adventurous vocabulary choices and applying their grammatical knowledge to select the right article.
</t>
  </si>
  <si>
    <t>French detectives in the kitchen</t>
  </si>
  <si>
    <t xml:space="preserve">To be able to explore and understand an authentic French text. </t>
  </si>
  <si>
    <t>Being able to highlight a range of known and easily recognisable vocabulary in the text.</t>
  </si>
  <si>
    <t xml:space="preserve">Applying their understanding of the text type/context to decode new vocabulary, without necessarily using the dictionary. Drawing on different strategies to work out meanings.
</t>
  </si>
  <si>
    <t>French speaking world</t>
  </si>
  <si>
    <t>Directions in French</t>
  </si>
  <si>
    <t>To recognise, read and respond to directional language.</t>
  </si>
  <si>
    <t xml:space="preserve">Being able to recognise and respond to directions, and form directional phrases of their own.
</t>
  </si>
  <si>
    <t xml:space="preserve">Using clear and accurate pronunciation and a variety of directional and number phrases with confidence.
</t>
  </si>
  <si>
    <t>Where in the world is French spoken?</t>
  </si>
  <si>
    <t>To understand that French is spoken in many different countries across the world, and to read and give directions.</t>
  </si>
  <si>
    <t xml:space="preserve">Being able to read and understand a range of sentences including directions.
</t>
  </si>
  <si>
    <t xml:space="preserve">Being able to use text and apply understanding to build their own sentences.
</t>
  </si>
  <si>
    <t>Treasures of the French speaking world</t>
  </si>
  <si>
    <t>To identify features of countries in the French-speaking world.</t>
  </si>
  <si>
    <t xml:space="preserve">Forming full sentences to ask and answer questions as modelled orally. Show some understanding of national identity and beginning to consider stereotypes.
</t>
  </si>
  <si>
    <t xml:space="preserve">Easy manipulation of vocabulary and recognition of previously taught spelling patterns for accurate pronunciation. Challenging perceptions and stereotypes when identifying features of places.
</t>
  </si>
  <si>
    <t xml:space="preserve">Investigating climate in the French speaking world </t>
  </si>
  <si>
    <t xml:space="preserve">To use authentic materials to investigate climate data from the French-speaking world. </t>
  </si>
  <si>
    <t xml:space="preserve">Being able to understand the statements with some idea of where to locate information from the graph/table.
</t>
  </si>
  <si>
    <t xml:space="preserve">Being able to formulate their own true/false statements.
</t>
  </si>
  <si>
    <t xml:space="preserve">French globetrotters </t>
  </si>
  <si>
    <t>To ask and answer questions about different countries in the French-speaking world.</t>
  </si>
  <si>
    <t>Using the prompts to ask and answer questions to complete information on the passport, seeking clarification if necessary.</t>
  </si>
  <si>
    <t xml:space="preserve">Adapting intonation to distinguish questions and answers, with fluency in speaking.
</t>
  </si>
  <si>
    <t xml:space="preserve">Verbs in a French week  </t>
  </si>
  <si>
    <t xml:space="preserve">French - action! </t>
  </si>
  <si>
    <t xml:space="preserve">To recognise that verbs take different forms and to find infinitive verbs in a dictionary. </t>
  </si>
  <si>
    <t xml:space="preserve">Attempting to read new verbs aloud with confidence and mostly accurate pronunciation. Being able to create an opinion phrase using one of the new verbs.
</t>
  </si>
  <si>
    <t xml:space="preserve">Quickly spotting a pattern in verb endings and discovering new vocabulary using the dictionary. Thinking of alternative ways to express opinions eg. I do not like to swim.
</t>
  </si>
  <si>
    <t>Who is doing what in French?</t>
  </si>
  <si>
    <t xml:space="preserve">To begin to recognise some regular verbs in the present tense. </t>
  </si>
  <si>
    <t xml:space="preserve">Working together to visually and orally present a verb in at least three different forms, with the appropriate pronoun.
</t>
  </si>
  <si>
    <t xml:space="preserve">Performing confidently and creatively, showing clear understanding of the range of pronouns and endings.
</t>
  </si>
  <si>
    <t xml:space="preserve">French verbs in a spin </t>
  </si>
  <si>
    <t>To recognise that verbs take different forms and to find infinitive verbs in a dictionary.</t>
  </si>
  <si>
    <t xml:space="preserve">Working together to build a verb spinner and generate appropriate phrases. 
</t>
  </si>
  <si>
    <t xml:space="preserve">Showing understanding of where different verbs could be used, looking for opportunities to bring in new vocabulary.
</t>
  </si>
  <si>
    <t xml:space="preserve">French irregulars - to have and to be </t>
  </si>
  <si>
    <t xml:space="preserve">To know that some verbs do not follow regular patterns. </t>
  </si>
  <si>
    <t xml:space="preserve">Being able to recognise and recall different parts of verbs ‘avoir’ and ‘être’
</t>
  </si>
  <si>
    <t xml:space="preserve">Sharing understanding about their language learning skills in developing a successful vocabulary teaching activity. </t>
  </si>
  <si>
    <t>A French week</t>
  </si>
  <si>
    <t>To build and deliver a short presentation, choosing and using a range of action verbs.</t>
  </si>
  <si>
    <t xml:space="preserve">Being able to create an original short text, correctly adapting a range of verbs to their appropriate form.
</t>
  </si>
  <si>
    <t xml:space="preserve">Showing greater ambition with their writing/performance. Being able to adapt the text by recycling and researching vocabulary as needed.
</t>
  </si>
  <si>
    <t>Meet my French family</t>
  </si>
  <si>
    <t>My French brothers and sisters</t>
  </si>
  <si>
    <t xml:space="preserve">To recognise and use phrases to say if I have a brother or sister. </t>
  </si>
  <si>
    <t xml:space="preserve">Correctly completing the gaps to match the pictures.
</t>
  </si>
  <si>
    <t xml:space="preserve">Quickly noticing patterns in word order to help with understanding and independently building original phrases and using ‘detective’ skills for additional new language.
</t>
  </si>
  <si>
    <t xml:space="preserve">A Family family tree </t>
  </si>
  <si>
    <t>To be able to name different family members on a family tree.</t>
  </si>
  <si>
    <t xml:space="preserve">Recognising words that are similar to English, adapting a sentence to change the meaning and applying some understanding of French pronunciation.
</t>
  </si>
  <si>
    <t xml:space="preserve">Using new vocabulary to attempt to build a range of different sentences, selecting the correct form of ‘my’.
</t>
  </si>
  <si>
    <t>Describing my French family</t>
  </si>
  <si>
    <t xml:space="preserve">To be able to build descriptive sentences into a short paragraph. </t>
  </si>
  <si>
    <t xml:space="preserve">Being able to recognise key information within a longer text. Confident with sentence building using word cards.
</t>
  </si>
  <si>
    <t>Quickly able to establish which information is most useful for understanding. Building and adapting sentences with ease to convey their own information.</t>
  </si>
  <si>
    <t xml:space="preserve">What my French family likes </t>
  </si>
  <si>
    <t>To be able to understand and express simple opinions.</t>
  </si>
  <si>
    <t xml:space="preserve">Responding to spoken opinions by showing the correct gesture and using different opinions in sentences and changing other elements of a sentence whilst retaining the meaning.
</t>
  </si>
  <si>
    <t xml:space="preserve">Planning their speaking task methodically and showing an understanding of word class and dictionary use to extend vocabulary within the sentence structure. Speaking fluently and confidently with a partner.
</t>
  </si>
  <si>
    <t xml:space="preserve">My extraordinary French family  </t>
  </si>
  <si>
    <t xml:space="preserve">To plan and prepare a short presentation about my family. </t>
  </si>
  <si>
    <t xml:space="preserve">Organising the text and making simple adaptations that do not fundamentally change the overall sense of the sentence. 
</t>
  </si>
  <si>
    <t xml:space="preserve">Making ambitious word selections, including new vocabulary sourced from a dictionary, presenting whole paragraphs with fluency and accuracy.
</t>
  </si>
  <si>
    <t>Language assessment Year 6</t>
  </si>
  <si>
    <t xml:space="preserve">French sport and the Olympics </t>
  </si>
  <si>
    <t xml:space="preserve">Sports in French </t>
  </si>
  <si>
    <t>To express playing a sport using the correct verb and preposition.</t>
  </si>
  <si>
    <t>Using the correct verb with different sports; selecting the correct preposition and article for the sport they are discussing.</t>
  </si>
  <si>
    <t>Using the correct verb with different pronouns to say which sports they and other people do; creating contracted articles (au, du and de la) accurately.</t>
  </si>
  <si>
    <t>Olympian opinions</t>
  </si>
  <si>
    <t>To express sporting preferences using an opinion verb, a second verb and an adjective.</t>
  </si>
  <si>
    <r>
      <rPr>
        <rFont val="Calibri"/>
        <color theme="1"/>
        <sz val="10.0"/>
      </rPr>
      <t xml:space="preserve">Applying knowledge of familiar language to locate key information in written and spoken passages; understanding and expressing sporting opinions using an opinion verb, </t>
    </r>
    <r>
      <rPr>
        <rFont val="Calibri"/>
        <b/>
        <color theme="1"/>
        <sz val="10.0"/>
      </rPr>
      <t>jouer</t>
    </r>
    <r>
      <rPr>
        <rFont val="Calibri"/>
        <color theme="1"/>
        <sz val="10.0"/>
      </rPr>
      <t xml:space="preserve"> or </t>
    </r>
    <r>
      <rPr>
        <rFont val="Calibri"/>
        <b/>
        <color theme="1"/>
        <sz val="10.0"/>
      </rPr>
      <t>faire</t>
    </r>
    <r>
      <rPr>
        <rFont val="Calibri"/>
        <color theme="1"/>
        <sz val="10.0"/>
      </rPr>
      <t xml:space="preserve"> in the infinitive form and an appropriate adjective.</t>
    </r>
  </si>
  <si>
    <t>Extracting specific information from written and spoken passages containing familiar and new language; expressing positive and negative sporting opinions using a variety of appropriate adjectives; consistently using the correct verb and preposition for a range of sports.</t>
  </si>
  <si>
    <t>France - ready to go!</t>
  </si>
  <si>
    <r>
      <rPr>
        <rFont val="Calibri"/>
        <color theme="1"/>
        <sz val="10.0"/>
      </rPr>
      <t xml:space="preserve">To express travel plans using the verb </t>
    </r>
    <r>
      <rPr>
        <rFont val="Calibri"/>
        <b/>
        <color theme="1"/>
        <sz val="10.0"/>
      </rPr>
      <t>aller</t>
    </r>
    <r>
      <rPr>
        <rFont val="Calibri"/>
        <color theme="1"/>
        <sz val="10.0"/>
      </rPr>
      <t>.</t>
    </r>
  </si>
  <si>
    <r>
      <rPr>
        <rFont val="Calibri"/>
        <color theme="1"/>
        <sz val="10.0"/>
      </rPr>
      <t xml:space="preserve">Conjugating the verb </t>
    </r>
    <r>
      <rPr>
        <rFont val="Calibri"/>
        <b/>
        <color theme="1"/>
        <sz val="10.0"/>
      </rPr>
      <t xml:space="preserve">aller </t>
    </r>
    <r>
      <rPr>
        <rFont val="Calibri"/>
        <color theme="1"/>
        <sz val="10.0"/>
      </rPr>
      <t>correctly and using the correct preposition according to the gender of the noun.</t>
    </r>
  </si>
  <si>
    <r>
      <rPr>
        <rFont val="Calibri"/>
        <color theme="1"/>
        <sz val="10.0"/>
      </rPr>
      <t xml:space="preserve">Applying grammatical knowledge to use a range of subject pronouns with the correct form of the verb </t>
    </r>
    <r>
      <rPr>
        <rFont val="Calibri"/>
        <b/>
        <color theme="1"/>
        <sz val="10.0"/>
      </rPr>
      <t xml:space="preserve">aller </t>
    </r>
    <r>
      <rPr>
        <rFont val="Calibri"/>
        <color theme="1"/>
        <sz val="10.0"/>
      </rPr>
      <t>and prepositions in speaking and writing.</t>
    </r>
  </si>
  <si>
    <t>A French sporting week</t>
  </si>
  <si>
    <t>To create sentences for a sports diary, including opinion verbs, second verbs and adjectives.</t>
  </si>
  <si>
    <t>Using a range of famililar language to describe activities in a sporting week.</t>
  </si>
  <si>
    <t>Using a broad range of vocabulary and structures to write and say their diary entries.</t>
  </si>
  <si>
    <t>The French Olympic Games</t>
  </si>
  <si>
    <t>To create a description using familiar language, a wide range of vocabulary and grammatical structures.</t>
  </si>
  <si>
    <t>Understanding and identifying key information within a short text; creating a written description and presenting information orally to the class with accurate pronunciation for most words.</t>
  </si>
  <si>
    <t>Understanding a short text including determining the meaning of unfamiliar words in a new context; creating a detailed written description, presented to an audience with accurate pronunciation throughout.</t>
  </si>
  <si>
    <t xml:space="preserve">French football champions </t>
  </si>
  <si>
    <t>Football vocabulary in French</t>
  </si>
  <si>
    <t>To explore different techniques to learn new vocabulary.</t>
  </si>
  <si>
    <t>Trying two methods of memorising and learning at least four of the new words.</t>
  </si>
  <si>
    <t>Trying all the methods of memorising and learning all the new words, using accurate pronunciation.</t>
  </si>
  <si>
    <t>Footballer profiles in French</t>
  </si>
  <si>
    <t>To read and decode French football player profiles.</t>
  </si>
  <si>
    <t>Learning and pronouncing most of the new words and remembering the vocabulary from the previous lesson. Able to translate most of the player profiles.</t>
  </si>
  <si>
    <t>Learning and pronouncing all the new words and remembering the vocabulary from the previous lesson. Able to translate all or almost all of the player profiles.</t>
  </si>
  <si>
    <t>French footballers - where do they come from?</t>
  </si>
  <si>
    <t>To use words and phrases to say where a person comes from.</t>
  </si>
  <si>
    <t>Recalling some familiar vocabulary words, and being able to construct the sentence, I come from [a place] in French.</t>
  </si>
  <si>
    <t>Recalling all familiar vocabulary words, and able to construct the sentences I/he/she comes from [a place] with ease.</t>
  </si>
  <si>
    <t>French football vocabulary tournament</t>
  </si>
  <si>
    <t xml:space="preserve">To revise French football vocabulary. </t>
  </si>
  <si>
    <t>Understanding a majority of the comprehension questions based on the topic of football and showing some competence in answering these questions.</t>
  </si>
  <si>
    <t>Understanding all of the comprehension questions based on the topic of football and showing confidence in answering these questions.</t>
  </si>
  <si>
    <t>Creating a footballer profile in French</t>
  </si>
  <si>
    <t xml:space="preserve">To apply knowledge to create a football player profile. </t>
  </si>
  <si>
    <t>Being able to complete most of the first part of the player profile and deliver an oral presentation with reasonable standard of pronunciation.</t>
  </si>
  <si>
    <t>Being able to complete all of the player profile and deliver with good pronunciation.</t>
  </si>
  <si>
    <t xml:space="preserve">In my French house </t>
  </si>
  <si>
    <t xml:space="preserve">My French house </t>
  </si>
  <si>
    <t>To describe houses in French.</t>
  </si>
  <si>
    <t>Understanding the different types of houses and their rooms in French as well as asking and answering questions using this vocabulary.</t>
  </si>
  <si>
    <t xml:space="preserve">Creating their own description of their house and saying it out loud using accurate pronunciation.
</t>
  </si>
  <si>
    <t xml:space="preserve">My French house and family </t>
  </si>
  <si>
    <t>To write a description of a house in French.</t>
  </si>
  <si>
    <t xml:space="preserve">Remembering and understanding the elements of a house and family and using a writing frame to create a written description of their house.
</t>
  </si>
  <si>
    <t xml:space="preserve">Writing a description of their house and incorporating new and descriptive vocabulary to make it sound interesting.
</t>
  </si>
  <si>
    <t>Describing my French bedroom</t>
  </si>
  <si>
    <t xml:space="preserve">To use prepositions to describe the position of items in the bedroom. </t>
  </si>
  <si>
    <t>Labelling a bedroom and using the related vocabulary in simple sentences as well as starting to use prepositions.</t>
  </si>
  <si>
    <t xml:space="preserve"> Quickly picking up new vocabulary, including prepositions and using them accurately in increasingly complex sentences.
</t>
  </si>
  <si>
    <t>Where is it in my French bedroom?</t>
  </si>
  <si>
    <t xml:space="preserve">Accurately using prepositions verbally as well as in written sentences.
</t>
  </si>
  <si>
    <t xml:space="preserve">Confidently using prepositions within sentences and extending these sentences using et (and), and mais (but).
</t>
  </si>
  <si>
    <t xml:space="preserve">A letter about my French house </t>
  </si>
  <si>
    <t xml:space="preserve">To write a letter describing my home. </t>
  </si>
  <si>
    <t xml:space="preserve">Describing all the rooms in their house, using at least three prepositions accurately, describing where they live, with whom and including questions in their letter.
</t>
  </si>
  <si>
    <t xml:space="preserve">Using accurate vocabulary, including prepositions, to describe their home and adding descriptive vocabulary and conjunctions such as et (and) or mais (but) to extend their sentences.
</t>
  </si>
  <si>
    <t>Planning a French holiday</t>
  </si>
  <si>
    <t xml:space="preserve">To go to France and other countries </t>
  </si>
  <si>
    <t>To begin to use the future tense.</t>
  </si>
  <si>
    <t>Remembering the countries of the world in French and using this knowledge, and a writing model to create a complex sentence. Beginning to understand the present and future tense of aller in French.</t>
  </si>
  <si>
    <t>Using previous knowledge of countries to write a complex sentence and translate it accurately. Knowing the present and future tense of aller.</t>
  </si>
  <si>
    <t>French in the near future</t>
  </si>
  <si>
    <t>To identify present and future tense using aller - to go.</t>
  </si>
  <si>
    <t>Able to identify the present and future tenses in reading and listening.</t>
  </si>
  <si>
    <t>Reading and listening to identify the present and future tenses, knowing the different countries and confidently saying the verb aller.</t>
  </si>
  <si>
    <t xml:space="preserve">Clothes for my French holiday </t>
  </si>
  <si>
    <t>To describe what you will pack in your suitcase for a holiday.</t>
  </si>
  <si>
    <t>Labelling the clothing correctly, speaking in sentences and writing a paragraph.</t>
  </si>
  <si>
    <t xml:space="preserve">Labelling the clothing correctly and adding ideas of their own and adding new vocabulary to their writing.
</t>
  </si>
  <si>
    <t>A French holiday translation</t>
  </si>
  <si>
    <t>To read a simple story about a summer holiday, understand the gist and show comprehension through answering questions.</t>
  </si>
  <si>
    <t>Recognising familiar words, and cognates and beginning to understand the gist of the text so able to answer some of the questions.</t>
  </si>
  <si>
    <t>Confidently predicting the meaning of unknown words and understanding the gist of the text to be able to answer all the questions.</t>
  </si>
  <si>
    <t>Planning my French holiday</t>
  </si>
  <si>
    <t xml:space="preserve">To plan a holiday in France. </t>
  </si>
  <si>
    <t xml:space="preserve">Finding out information from a range of websites, using the information to plan a holiday.
</t>
  </si>
  <si>
    <t xml:space="preserve">Find information to plan a holiday and present the information to a range of audiences.
</t>
  </si>
  <si>
    <t xml:space="preserve">Visiting a town in France </t>
  </si>
  <si>
    <t>French directions to school</t>
  </si>
  <si>
    <t>To create a description of my route to school.</t>
  </si>
  <si>
    <t>Describing routes to school using picture and word cards.</t>
  </si>
  <si>
    <t>Using additional prepositions and vocabulary to build more detailed descriptions of a journey to school.</t>
  </si>
  <si>
    <t xml:space="preserve">Directions to places in a French town </t>
  </si>
  <si>
    <t>To begin to understand and speak directions to places in a town.</t>
  </si>
  <si>
    <t>Following simple directions accurately and being able to describe the relationship between places using a preposition.</t>
  </si>
  <si>
    <t xml:space="preserve">Following two-step directions accurately; being able to describe the relationship between places using prepositions; giving directions from one place to another.
</t>
  </si>
  <si>
    <t xml:space="preserve">Transport in a French town </t>
  </si>
  <si>
    <t>To learn about travel to France through role play.</t>
  </si>
  <si>
    <t>Putting modes of transport into a simple sentence, role-playing buying tickets and using modes of transport to build sentences about going to places; beginning to use negative sentences correctly.</t>
  </si>
  <si>
    <t xml:space="preserve"> Putting modes of transport into sentences correctly,  role-playing scenes confidently, using vocabulary for a number of modes of transport and places in positive and negative questions; using ‘y‘ and the near future tense correctly.
</t>
  </si>
  <si>
    <t xml:space="preserve">Sightseeing in a French town </t>
  </si>
  <si>
    <t xml:space="preserve">To express and justify an opinion on where to visit in a town. </t>
  </si>
  <si>
    <t xml:space="preserve"> Learning to say and read places in a town and using a writing frame to give a reasoned opinion on visiting
</t>
  </si>
  <si>
    <t xml:space="preserve">Being able to work out the correct word order of a sentence, writing complex sentences about their preferences and showing understanding by using a bilingual dictionary to create their own sentences.
</t>
  </si>
  <si>
    <t>French tourism</t>
  </si>
  <si>
    <t xml:space="preserve">To analyse a text and identify key grammatical features. </t>
  </si>
  <si>
    <t xml:space="preserve">Identifying the grammatical elements of the text, understanding the gist of the text and using the text to write their own description.
</t>
  </si>
  <si>
    <t>Understanding the text and writing their own description and using dictionaries or the internet to improve their writing.</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</si>
</sst>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sz val="10.0"/>
      <color rgb="FFFF0000"/>
      <name val="Arial"/>
    </font>
    <font>
      <b/>
      <sz val="14.0"/>
      <color theme="1"/>
      <name val="Calibri"/>
    </font>
    <font>
      <sz val="11.0"/>
      <color theme="1"/>
      <name val="Calibri"/>
    </font>
    <font>
      <sz val="14.0"/>
      <color rgb="FF000000"/>
      <name val="Arial"/>
    </font>
    <font>
      <sz val="10.0"/>
      <color theme="1"/>
      <name val="Arial"/>
    </font>
    <font>
      <sz val="14.0"/>
      <color theme="1"/>
      <name val="Arial"/>
    </font>
    <font>
      <b/>
      <sz val="10.0"/>
      <color rgb="FF000000"/>
      <name val="Calibri"/>
    </font>
    <font/>
    <font>
      <sz val="10.0"/>
      <color theme="1"/>
      <name val="Calibri"/>
    </font>
    <font>
      <b/>
      <sz val="10.0"/>
      <color theme="1"/>
      <name val="Calibri"/>
    </font>
    <font>
      <sz val="10.0"/>
      <color rgb="FF000000"/>
      <name val="Calibri"/>
    </font>
    <font>
      <u/>
      <sz val="10.0"/>
      <color rgb="FF0000FF"/>
      <name val="Calibri"/>
    </font>
    <font>
      <u/>
      <sz val="10.0"/>
      <color rgb="FF0000FF"/>
      <name val="Calibri"/>
    </font>
    <font>
      <u/>
      <sz val="10.0"/>
      <color rgb="FF0000FF"/>
      <name val="Calibri"/>
    </font>
    <font>
      <u/>
      <sz val="10.0"/>
      <color rgb="FF0000FF"/>
      <name val="Calibri"/>
    </font>
    <font>
      <color rgb="FFFF0000"/>
      <name val="Calibri"/>
    </font>
    <font>
      <color theme="1"/>
      <name val="Calibri"/>
    </font>
    <font>
      <u/>
      <sz val="10.0"/>
      <color rgb="FF0000FF"/>
      <name val="Calibri"/>
    </font>
    <font>
      <u/>
      <sz val="10.0"/>
      <color rgb="FF0000FF"/>
      <name val="Calibri"/>
    </font>
    <font>
      <u/>
      <sz val="10.0"/>
      <color rgb="FF0000FF"/>
      <name val="Calibri"/>
    </font>
    <font>
      <u/>
      <sz val="10.0"/>
      <color rgb="FF0000FF"/>
      <name val="Calibri"/>
    </font>
  </fonts>
  <fills count="7">
    <fill>
      <patternFill patternType="none"/>
    </fill>
    <fill>
      <patternFill patternType="lightGray"/>
    </fill>
    <fill>
      <patternFill patternType="solid">
        <fgColor rgb="FF1789FC"/>
        <bgColor rgb="FF1789FC"/>
      </patternFill>
    </fill>
    <fill>
      <patternFill patternType="solid">
        <fgColor rgb="FF9CCDFE"/>
        <bgColor rgb="FF9CCDFE"/>
      </patternFill>
    </fill>
    <fill>
      <patternFill patternType="solid">
        <fgColor rgb="FF2C94FC"/>
        <bgColor rgb="FF2C94FC"/>
      </patternFill>
    </fill>
    <fill>
      <patternFill patternType="solid">
        <fgColor rgb="FFCAE4FE"/>
        <bgColor rgb="FFCAE4FE"/>
      </patternFill>
    </fill>
    <fill>
      <patternFill patternType="solid">
        <fgColor rgb="FFFFFFFF"/>
        <bgColor rgb="FFFFFFFF"/>
      </patternFill>
    </fill>
  </fills>
  <borders count="23">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1789FC"/>
      </left>
      <right style="thin">
        <color rgb="FF1789FC"/>
      </right>
      <top style="thin">
        <color rgb="FF1789FC"/>
      </top>
      <bottom style="thin">
        <color rgb="FF1789FC"/>
      </bottom>
    </border>
    <border>
      <left/>
      <right/>
      <top/>
    </border>
    <border>
      <left/>
      <right/>
    </border>
    <border>
      <left/>
      <right/>
      <bottom style="thin">
        <color rgb="FF000000"/>
      </bottom>
    </border>
    <border>
      <left style="thin">
        <color rgb="FF000000"/>
      </left>
      <right style="thin">
        <color rgb="FF000000"/>
      </right>
      <top style="thin">
        <color rgb="FF000000"/>
      </top>
    </border>
    <border>
      <bottom style="thin">
        <color rgb="FF000000"/>
      </bottom>
    </border>
    <border>
      <left style="thin">
        <color rgb="FF000000"/>
      </left>
      <right style="thin">
        <color rgb="FF000000"/>
      </right>
    </border>
    <border>
      <right style="thin">
        <color rgb="FF000000"/>
      </right>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left style="thin">
        <color rgb="FF1789FC"/>
      </left>
      <right/>
      <top style="thin">
        <color rgb="FF1789FC"/>
      </top>
      <bottom style="thin">
        <color rgb="FF1789FC"/>
      </bottom>
    </border>
    <border>
      <left style="thin">
        <color rgb="FF0000FF"/>
      </left>
      <bottom style="thin">
        <color rgb="FF0000FF"/>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0" fillId="0" fontId="4" numFmtId="0" xfId="0" applyFont="1"/>
    <xf borderId="3" fillId="0" fontId="3" numFmtId="0" xfId="0" applyAlignment="1" applyBorder="1" applyFont="1">
      <alignment horizontal="left" readingOrder="0" shrinkToFit="0" vertical="center" wrapText="1"/>
    </xf>
    <xf borderId="0" fillId="0" fontId="5" numFmtId="0" xfId="0" applyAlignment="1" applyFont="1">
      <alignment vertical="top"/>
    </xf>
    <xf borderId="0" fillId="0" fontId="5" numFmtId="0" xfId="0" applyFont="1"/>
    <xf borderId="0" fillId="0" fontId="6" numFmtId="0" xfId="0" applyFont="1"/>
    <xf borderId="4" fillId="4" fontId="7" numFmtId="0" xfId="0" applyAlignment="1" applyBorder="1" applyFill="1" applyFont="1">
      <alignment shrinkToFit="0" vertical="top" wrapText="1"/>
    </xf>
    <xf borderId="5" fillId="4" fontId="7" numFmtId="0" xfId="0" applyAlignment="1" applyBorder="1" applyFont="1">
      <alignment horizontal="center" shrinkToFit="0" vertical="center" wrapText="1"/>
    </xf>
    <xf borderId="6" fillId="0" fontId="8" numFmtId="0" xfId="0" applyBorder="1" applyFont="1"/>
    <xf borderId="4" fillId="4" fontId="9" numFmtId="0" xfId="0" applyAlignment="1" applyBorder="1" applyFont="1">
      <alignment shrinkToFit="0" vertical="center" wrapText="1"/>
    </xf>
    <xf borderId="7" fillId="4" fontId="10" numFmtId="0" xfId="0" applyAlignment="1" applyBorder="1" applyFont="1">
      <alignment horizontal="center" shrinkToFit="0" vertical="center" wrapText="1"/>
    </xf>
    <xf borderId="8" fillId="0" fontId="8" numFmtId="0" xfId="0" applyBorder="1" applyFont="1"/>
    <xf borderId="0" fillId="0" fontId="11" numFmtId="0" xfId="0" applyAlignment="1" applyFont="1">
      <alignment vertical="top"/>
    </xf>
    <xf borderId="9" fillId="3" fontId="7" numFmtId="0" xfId="0" applyAlignment="1" applyBorder="1" applyFont="1">
      <alignment shrinkToFit="0" vertical="top" wrapText="1"/>
    </xf>
    <xf borderId="9" fillId="3" fontId="10" numFmtId="0" xfId="0" applyAlignment="1" applyBorder="1" applyFont="1">
      <alignment horizontal="left" shrinkToFit="0" vertical="top" wrapText="1"/>
    </xf>
    <xf borderId="9" fillId="3" fontId="10" numFmtId="0" xfId="0" applyAlignment="1" applyBorder="1" applyFont="1">
      <alignment readingOrder="0" shrinkToFit="0" vertical="top" wrapText="1"/>
    </xf>
    <xf borderId="9" fillId="3" fontId="10" numFmtId="0" xfId="0" applyAlignment="1" applyBorder="1" applyFont="1">
      <alignment shrinkToFit="0" vertical="top" wrapText="1"/>
    </xf>
    <xf borderId="10" fillId="3" fontId="10" numFmtId="0" xfId="0" applyAlignment="1" applyBorder="1" applyFont="1">
      <alignment shrinkToFit="0" vertical="top" wrapText="1"/>
    </xf>
    <xf borderId="11" fillId="5" fontId="7" numFmtId="0" xfId="0" applyAlignment="1" applyBorder="1" applyFill="1" applyFont="1">
      <alignment readingOrder="0" vertical="top"/>
    </xf>
    <xf borderId="11" fillId="5" fontId="7" numFmtId="0" xfId="0" applyAlignment="1" applyBorder="1" applyFont="1">
      <alignment vertical="top"/>
    </xf>
    <xf borderId="11" fillId="5" fontId="10" numFmtId="0" xfId="0" applyAlignment="1" applyBorder="1" applyFont="1">
      <alignment shrinkToFit="0" vertical="top" wrapText="1"/>
    </xf>
    <xf borderId="12" fillId="3" fontId="12" numFmtId="0" xfId="0" applyAlignment="1" applyBorder="1" applyFont="1">
      <alignment readingOrder="0" shrinkToFit="0" vertical="top" wrapText="1"/>
    </xf>
    <xf borderId="9" fillId="0" fontId="13" numFmtId="0" xfId="0" applyAlignment="1" applyBorder="1" applyFont="1">
      <alignment readingOrder="0" shrinkToFit="0" vertical="top" wrapText="1"/>
    </xf>
    <xf borderId="9" fillId="0" fontId="9" numFmtId="0" xfId="0" applyAlignment="1" applyBorder="1" applyFont="1">
      <alignment horizontal="left" vertical="top"/>
    </xf>
    <xf borderId="9" fillId="0" fontId="9" numFmtId="0" xfId="0" applyAlignment="1" applyBorder="1" applyFont="1">
      <alignment readingOrder="0" shrinkToFit="0" vertical="top" wrapText="1"/>
    </xf>
    <xf borderId="9" fillId="0" fontId="9" numFmtId="0" xfId="0" applyAlignment="1" applyBorder="1" applyFont="1">
      <alignment shrinkToFit="0" vertical="top" wrapText="1"/>
    </xf>
    <xf borderId="0" fillId="0" fontId="11" numFmtId="0" xfId="0" applyAlignment="1" applyFont="1">
      <alignment readingOrder="0" vertical="top"/>
    </xf>
    <xf borderId="11" fillId="0" fontId="11" numFmtId="0" xfId="0" applyAlignment="1" applyBorder="1" applyFont="1">
      <alignment horizontal="right" vertical="top"/>
    </xf>
    <xf borderId="11" fillId="6" fontId="11" numFmtId="9" xfId="0" applyAlignment="1" applyBorder="1" applyFill="1" applyFont="1" applyNumberFormat="1">
      <alignment horizontal="right" vertical="top"/>
    </xf>
    <xf borderId="11" fillId="0" fontId="11" numFmtId="9" xfId="0" applyAlignment="1" applyBorder="1" applyFont="1" applyNumberFormat="1">
      <alignment horizontal="right" vertical="top"/>
    </xf>
    <xf borderId="13" fillId="0" fontId="8" numFmtId="0" xfId="0" applyBorder="1" applyFont="1"/>
    <xf borderId="9" fillId="0" fontId="11" numFmtId="0" xfId="0" applyAlignment="1" applyBorder="1" applyFont="1">
      <alignment readingOrder="0" shrinkToFit="0" vertical="top" wrapText="1"/>
    </xf>
    <xf borderId="14" fillId="0" fontId="8" numFmtId="0" xfId="0" applyBorder="1" applyFont="1"/>
    <xf borderId="12" fillId="5" fontId="14" numFmtId="0" xfId="0" applyAlignment="1" applyBorder="1" applyFont="1">
      <alignment readingOrder="0" shrinkToFit="0" vertical="top" wrapText="1"/>
    </xf>
    <xf borderId="9" fillId="0" fontId="11" numFmtId="0" xfId="0" applyAlignment="1" applyBorder="1" applyFont="1">
      <alignment shrinkToFit="0" vertical="top" wrapText="1"/>
    </xf>
    <xf borderId="15" fillId="3" fontId="15" numFmtId="0" xfId="0" applyAlignment="1" applyBorder="1" applyFont="1">
      <alignment readingOrder="0" shrinkToFit="0" vertical="top" wrapText="1"/>
    </xf>
    <xf borderId="16" fillId="0" fontId="9" numFmtId="0" xfId="0" applyAlignment="1" applyBorder="1" applyFont="1">
      <alignment readingOrder="0" shrinkToFit="0" vertical="top" wrapText="1"/>
    </xf>
    <xf borderId="17" fillId="0" fontId="8" numFmtId="0" xfId="0" applyBorder="1" applyFont="1"/>
    <xf borderId="0" fillId="0" fontId="9" numFmtId="0" xfId="0" applyAlignment="1" applyFont="1">
      <alignment readingOrder="0" shrinkToFit="0" vertical="top" wrapText="1"/>
    </xf>
    <xf borderId="3" fillId="0" fontId="8" numFmtId="0" xfId="0" applyBorder="1" applyFont="1"/>
    <xf borderId="18" fillId="0" fontId="11" numFmtId="0" xfId="0" applyAlignment="1" applyBorder="1" applyFont="1">
      <alignment shrinkToFit="0" vertical="top" wrapText="1"/>
    </xf>
    <xf borderId="9" fillId="0" fontId="11" numFmtId="0" xfId="0" applyAlignment="1" applyBorder="1" applyFont="1">
      <alignment shrinkToFit="0" wrapText="1"/>
    </xf>
    <xf borderId="0" fillId="0" fontId="11" numFmtId="0" xfId="0" applyAlignment="1" applyFont="1">
      <alignment horizontal="left" shrinkToFit="0" vertical="top" wrapText="1"/>
    </xf>
    <xf borderId="0" fillId="0" fontId="9" numFmtId="0" xfId="0" applyAlignment="1" applyFont="1">
      <alignment shrinkToFit="0" wrapText="1"/>
    </xf>
    <xf borderId="0" fillId="0" fontId="9" numFmtId="0" xfId="0" applyAlignment="1" applyFont="1">
      <alignment horizontal="left"/>
    </xf>
    <xf borderId="0" fillId="0" fontId="9" numFmtId="0" xfId="0" applyFont="1"/>
    <xf borderId="0" fillId="0" fontId="16" numFmtId="0" xfId="0" applyAlignment="1" applyFont="1">
      <alignment horizontal="left" readingOrder="0" shrinkToFit="0" vertical="top" wrapText="1"/>
    </xf>
    <xf borderId="10" fillId="3" fontId="9" numFmtId="0" xfId="0" applyAlignment="1" applyBorder="1" applyFont="1">
      <alignment shrinkToFit="0" vertical="top" wrapText="1"/>
    </xf>
    <xf borderId="19" fillId="0" fontId="17" numFmtId="9" xfId="0" applyAlignment="1" applyBorder="1" applyFont="1" applyNumberFormat="1">
      <alignment horizontal="center" shrinkToFit="0" vertical="top" wrapText="1"/>
    </xf>
    <xf borderId="20" fillId="0" fontId="17" numFmtId="9" xfId="0" applyAlignment="1" applyBorder="1" applyFont="1" applyNumberFormat="1">
      <alignment horizontal="center" shrinkToFit="0" vertical="top" wrapText="1"/>
    </xf>
    <xf borderId="0" fillId="0" fontId="10" numFmtId="0" xfId="0" applyAlignment="1" applyFont="1">
      <alignment shrinkToFit="0" vertical="top" wrapText="1"/>
    </xf>
    <xf borderId="21" fillId="5" fontId="10" numFmtId="0" xfId="0" applyAlignment="1" applyBorder="1" applyFont="1">
      <alignment shrinkToFit="0" vertical="top" wrapText="1"/>
    </xf>
    <xf borderId="15" fillId="5" fontId="18" numFmtId="0" xfId="0" applyAlignment="1" applyBorder="1" applyFont="1">
      <alignment readingOrder="0" vertical="top"/>
    </xf>
    <xf borderId="15" fillId="3" fontId="19" numFmtId="0" xfId="0" applyAlignment="1" applyBorder="1" applyFont="1">
      <alignment readingOrder="0" vertical="top"/>
    </xf>
    <xf borderId="9" fillId="0" fontId="9" numFmtId="0" xfId="0" applyAlignment="1" applyBorder="1" applyFont="1">
      <alignment shrinkToFit="0" wrapText="1"/>
    </xf>
    <xf borderId="22" fillId="0" fontId="11" numFmtId="0" xfId="0" applyAlignment="1" applyBorder="1" applyFont="1">
      <alignment horizontal="right" vertical="top"/>
    </xf>
    <xf borderId="12" fillId="3" fontId="20" numFmtId="0" xfId="0" applyAlignment="1" applyBorder="1" applyFont="1">
      <alignment readingOrder="0" vertical="top"/>
    </xf>
    <xf borderId="12" fillId="5" fontId="21" numFmtId="0" xfId="0" applyAlignment="1" applyBorder="1" applyFont="1">
      <alignment readingOrder="0" vertical="top"/>
    </xf>
    <xf borderId="0" fillId="0" fontId="11" numFmtId="0" xfId="0" applyFont="1"/>
    <xf borderId="0" fillId="0" fontId="11" numFmtId="0" xfId="0" applyAlignment="1" applyFont="1">
      <alignment shrinkToFit="0" vertical="top" wrapText="1"/>
    </xf>
    <xf borderId="0" fillId="0" fontId="9" numFmtId="0" xfId="0" applyAlignment="1" applyFont="1">
      <alignment horizontal="left" vertical="top"/>
    </xf>
    <xf borderId="0" fillId="0" fontId="9" numFmtId="0" xfId="0" applyAlignment="1" applyFont="1">
      <alignment shrinkToFit="0" vertical="top" wrapText="1"/>
    </xf>
    <xf borderId="0" fillId="0" fontId="1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3'!A1" TargetMode="External"/><Relationship Id="rId2" Type="http://schemas.openxmlformats.org/officeDocument/2006/relationships/hyperlink" Target="#'Year%204'!A1" TargetMode="External"/><Relationship Id="rId3" Type="http://schemas.openxmlformats.org/officeDocument/2006/relationships/hyperlink" Target="#'Year%205'!A1" TargetMode="External"/><Relationship Id="rId4" Type="http://schemas.openxmlformats.org/officeDocument/2006/relationships/hyperlink" Target="#'Year%206'!A1" TargetMode="External"/><Relationship Id="rId5" Type="http://schemas.openxmlformats.org/officeDocument/2006/relationships/image" Target="../media/image2.png"/><Relationship Id="rId6"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9</xdr:row>
      <xdr:rowOff>114300</xdr:rowOff>
    </xdr:from>
    <xdr:ext cx="2162175" cy="904875"/>
    <xdr:sp>
      <xdr:nvSpPr>
        <xdr:cNvPr id="3" name="Shape 3">
          <a:hlinkClick r:id="rId1"/>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2314575</xdr:colOff>
      <xdr:row>9</xdr:row>
      <xdr:rowOff>114300</xdr:rowOff>
    </xdr:from>
    <xdr:ext cx="2162175" cy="904875"/>
    <xdr:sp>
      <xdr:nvSpPr>
        <xdr:cNvPr id="4" name="Shape 4">
          <a:hlinkClick r:id="rId2"/>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4562475</xdr:colOff>
      <xdr:row>9</xdr:row>
      <xdr:rowOff>104775</xdr:rowOff>
    </xdr:from>
    <xdr:ext cx="2162175" cy="904875"/>
    <xdr:sp>
      <xdr:nvSpPr>
        <xdr:cNvPr id="5" name="Shape 5">
          <a:hlinkClick r:id="rId3"/>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6838950</xdr:colOff>
      <xdr:row>9</xdr:row>
      <xdr:rowOff>95250</xdr:rowOff>
    </xdr:from>
    <xdr:ext cx="2143125" cy="914400"/>
    <xdr:sp>
      <xdr:nvSpPr>
        <xdr:cNvPr id="6" name="Shape 6">
          <a:hlinkClick r:id="rId4"/>
        </xdr:cNvPr>
        <xdr:cNvSpPr/>
      </xdr:nvSpPr>
      <xdr:spPr>
        <a:xfrm>
          <a:off x="4293488" y="3341850"/>
          <a:ext cx="2105025" cy="876300"/>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2.png"/>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8782050</xdr:colOff>
      <xdr:row>0</xdr:row>
      <xdr:rowOff>0</xdr:rowOff>
    </xdr:from>
    <xdr:ext cx="962025" cy="962025"/>
    <xdr:pic>
      <xdr:nvPicPr>
        <xdr:cNvPr id="0" name="image3.png" title="Image"/>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7" name="Shape 7">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8" name="Shape 8">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9" name="Shape 9">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10" name="Shape 10">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www.kapowprimary.com/subjects/french/lower-key-stage-2/year-3/in-a-french-classroom/lesson-2-pencils-and-things-in-the-french-classroom-2/" TargetMode="External"/><Relationship Id="rId22" Type="http://schemas.openxmlformats.org/officeDocument/2006/relationships/hyperlink" Target="https://www.kapowprimary.com/subjects/french/lower-key-stage-2/year-3/in-a-french-classroom/lesson-4-school-bag-french-detectives-2/" TargetMode="External"/><Relationship Id="rId21" Type="http://schemas.openxmlformats.org/officeDocument/2006/relationships/hyperlink" Target="https://www.kapowprimary.com/subjects/french/lower-key-stage-2/year-3/in-a-french-classroom/lesson-3-to-have-or-have-not-in-the-french-classroom/" TargetMode="External"/><Relationship Id="rId24" Type="http://schemas.openxmlformats.org/officeDocument/2006/relationships/hyperlink" Target="https://www.kapowprimary.com/subjects/french/lower-key-stage-2/year-3/transport/" TargetMode="External"/><Relationship Id="rId23" Type="http://schemas.openxmlformats.org/officeDocument/2006/relationships/hyperlink" Target="https://www.kapowprimary.com/subjects/french/lower-key-stage-2/year-3/in-a-french-classroom/lesson-5-in-my-french-bag/" TargetMode="External"/><Relationship Id="rId1" Type="http://schemas.openxmlformats.org/officeDocument/2006/relationships/hyperlink" Target="https://www.kapowprimary.com/subjects/french/lower-key-stage-2/year-3/puppets/" TargetMode="External"/><Relationship Id="rId2" Type="http://schemas.openxmlformats.org/officeDocument/2006/relationships/hyperlink" Target="https://www.kapowprimary.com/subjects/french/lower-key-stage-2/year-3/puppets/lesson-1-french-greetings/" TargetMode="External"/><Relationship Id="rId3" Type="http://schemas.openxmlformats.org/officeDocument/2006/relationships/hyperlink" Target="https://www.kapowprimary.com/subjects/french/lower-key-stage-2/year-3/puppets/lesson-2-french-greetings-day-and-night/" TargetMode="External"/><Relationship Id="rId4" Type="http://schemas.openxmlformats.org/officeDocument/2006/relationships/hyperlink" Target="https://www.kapowprimary.com/subjects/french/lower-key-stage-2/year-3/puppets/lesson-3-how-are-you-feeling-in-french/" TargetMode="External"/><Relationship Id="rId9" Type="http://schemas.openxmlformats.org/officeDocument/2006/relationships/hyperlink" Target="https://www.kapowprimary.com/subjects/french/lower-key-stage-2/year-3/ks2-yr-3-french-shapes-and-colour-and-size-adjectives/lesson-3-sizes-and-shapes-in-french/" TargetMode="External"/><Relationship Id="rId26" Type="http://schemas.openxmlformats.org/officeDocument/2006/relationships/hyperlink" Target="https://www.kapowprimary.com/subjects/french/lower-key-stage-2/year-3/transport/lesson-3-on-the-road-in-france/" TargetMode="External"/><Relationship Id="rId25" Type="http://schemas.openxmlformats.org/officeDocument/2006/relationships/hyperlink" Target="https://www.kapowprimary.com/subjects/french/lower-key-stage-2/year-3/transport/lesson-1-french-transport-language-detectives/" TargetMode="External"/><Relationship Id="rId28" Type="http://schemas.openxmlformats.org/officeDocument/2006/relationships/hyperlink" Target="https://www.kapowprimary.com/subjects/french/lower-key-stage-2/year-3/transport/lesson-4-travel-the-french-speaking-world/" TargetMode="External"/><Relationship Id="rId27" Type="http://schemas.openxmlformats.org/officeDocument/2006/relationships/hyperlink" Target="https://www.kapowprimary.com/subjects/french/lower-key-stage-2/year-3/transport/lesson-3-on-the-road-in-france/" TargetMode="External"/><Relationship Id="rId5" Type="http://schemas.openxmlformats.org/officeDocument/2006/relationships/hyperlink" Target="https://www.kapowprimary.com/subjects/french/lower-key-stage-2/year-3/puppets/lesson-4-french-finger-rhymes-2/" TargetMode="External"/><Relationship Id="rId6" Type="http://schemas.openxmlformats.org/officeDocument/2006/relationships/hyperlink" Target="https://www.kapowprimary.com/subjects/french/lower-key-stage-2/year-3/ks2-yr-3-french-shapes-and-colour-and-size-adjectives/" TargetMode="External"/><Relationship Id="rId29" Type="http://schemas.openxmlformats.org/officeDocument/2006/relationships/hyperlink" Target="https://www.kapowprimary.com/subjects/french/lower-key-stage-2/year-3/transport/lesson-5-journey-to-a-french-school/" TargetMode="External"/><Relationship Id="rId7" Type="http://schemas.openxmlformats.org/officeDocument/2006/relationships/hyperlink" Target="https://www.kapowprimary.com/subjects/french/lower-key-stage-2/year-3/ks2-yr-3-french-shapes-and-colour-and-size-adjectives/lesson-1-colours-in-french-2/" TargetMode="External"/><Relationship Id="rId8" Type="http://schemas.openxmlformats.org/officeDocument/2006/relationships/hyperlink" Target="https://www.kapowprimary.com/subjects/french/lower-key-stage-2/year-3/ks2-yr-3-french-shapes-and-colour-and-size-adjectives/lesson-2-sizes-and-shapes-in-french/" TargetMode="External"/><Relationship Id="rId31" Type="http://schemas.openxmlformats.org/officeDocument/2006/relationships/hyperlink" Target="https://www.kapowprimary.com/subjects/french/lower-key-stage-2/year-3/circle-of-life/lesson-1-french-animal-nouns-and-sounds/" TargetMode="External"/><Relationship Id="rId30" Type="http://schemas.openxmlformats.org/officeDocument/2006/relationships/hyperlink" Target="https://www.kapowprimary.com/subjects/french/lower-key-stage-2/year-3/circle-of-life/" TargetMode="External"/><Relationship Id="rId11" Type="http://schemas.openxmlformats.org/officeDocument/2006/relationships/hyperlink" Target="https://www.kapowprimary.com/subjects/french/lower-key-stage-2/year-3/ks2-yr-3-french-shapes-and-colour-and-size-adjectives/lesson-5-in-the-style-of-the-french-artist-matisse/" TargetMode="External"/><Relationship Id="rId33" Type="http://schemas.openxmlformats.org/officeDocument/2006/relationships/hyperlink" Target="https://www.kapowprimary.com/subjects/french/lower-key-stage-2/year-3/circle-of-life/lesson-3-french-habitats/" TargetMode="External"/><Relationship Id="rId10" Type="http://schemas.openxmlformats.org/officeDocument/2006/relationships/hyperlink" Target="https://www.kapowprimary.com/subjects/french/lower-key-stage-2/year-3/ks2-yr-3-french-shapes-and-colour-and-size-adjectives/lesson-4-using-shapes-like-the-french-artist-matisse/" TargetMode="External"/><Relationship Id="rId32" Type="http://schemas.openxmlformats.org/officeDocument/2006/relationships/hyperlink" Target="https://www.kapowprimary.com/subjects/french/lower-key-stage-2/year-3/circle-of-life/lesson-2-french-habitats-2/" TargetMode="External"/><Relationship Id="rId13" Type="http://schemas.openxmlformats.org/officeDocument/2006/relationships/hyperlink" Target="https://www.kapowprimary.com/subjects/french/lower-key-stage-2/year-3/playground-games/lesson-1-lets-count-in-french-2/" TargetMode="External"/><Relationship Id="rId35" Type="http://schemas.openxmlformats.org/officeDocument/2006/relationships/hyperlink" Target="https://www.kapowprimary.com/subjects/french/lower-key-stage-2/year-3/circle-of-life/lesson-5-french-food-chain-flips-2/" TargetMode="External"/><Relationship Id="rId12" Type="http://schemas.openxmlformats.org/officeDocument/2006/relationships/hyperlink" Target="https://www.kapowprimary.com/subjects/french/lower-key-stage-2/year-3/playground-games/" TargetMode="External"/><Relationship Id="rId34" Type="http://schemas.openxmlformats.org/officeDocument/2006/relationships/hyperlink" Target="https://www.kapowprimary.com/subjects/french/lower-key-stage-2/year-3/circle-of-life/lesson-4-french-food-chains/" TargetMode="External"/><Relationship Id="rId15" Type="http://schemas.openxmlformats.org/officeDocument/2006/relationships/hyperlink" Target="https://www.kapowprimary.com/subjects/french/lower-key-stage-2/year-3/playground-games/lesson-3-how-old-are-you-in-french-2/" TargetMode="External"/><Relationship Id="rId14" Type="http://schemas.openxmlformats.org/officeDocument/2006/relationships/hyperlink" Target="https://www.kapowprimary.com/subjects/french/lower-key-stage-2/year-3/playground-games/lesson-2-lets-count-higher-in-french-2/" TargetMode="External"/><Relationship Id="rId36" Type="http://schemas.openxmlformats.org/officeDocument/2006/relationships/drawing" Target="../drawings/drawing2.xml"/><Relationship Id="rId17" Type="http://schemas.openxmlformats.org/officeDocument/2006/relationships/hyperlink" Target="https://www.kapowprimary.com/subjects/french/lower-key-stage-2/year-3/playground-games/lesson-5-outdoor-games-in-france-2/" TargetMode="External"/><Relationship Id="rId16" Type="http://schemas.openxmlformats.org/officeDocument/2006/relationships/hyperlink" Target="https://www.kapowprimary.com/subjects/french/lower-key-stage-2/year-3/playground-games/lesson-4-reading-french-numbers-2/" TargetMode="External"/><Relationship Id="rId19" Type="http://schemas.openxmlformats.org/officeDocument/2006/relationships/hyperlink" Target="https://www.kapowprimary.com/subjects/french/lower-key-stage-2/year-3/in-a-french-classroom/lesson-1-follow-the-french-teacher/" TargetMode="External"/><Relationship Id="rId18" Type="http://schemas.openxmlformats.org/officeDocument/2006/relationships/hyperlink" Target="https://www.kapowprimary.com/subjects/french/lower-key-stage-2/year-3/in-a-french-classroom/" TargetMode="External"/></Relationships>
</file>

<file path=xl/worksheets/_rels/sheet3.xml.rels><?xml version="1.0" encoding="UTF-8" standalone="yes"?><Relationships xmlns="http://schemas.openxmlformats.org/package/2006/relationships"><Relationship Id="rId20" Type="http://schemas.openxmlformats.org/officeDocument/2006/relationships/hyperlink" Target="https://www.kapowprimary.com/subjects/french/lower-key-stage-2/year-4/french-weather-and-water-cycle/lesson-1-french-weather-phrases/" TargetMode="External"/><Relationship Id="rId22" Type="http://schemas.openxmlformats.org/officeDocument/2006/relationships/hyperlink" Target="https://www.kapowprimary.com/subjects/french/lower-key-stage-2/year-4/french-weather-and-water-cycle/lesson-3-compass-points-in-french/" TargetMode="External"/><Relationship Id="rId21" Type="http://schemas.openxmlformats.org/officeDocument/2006/relationships/hyperlink" Target="https://www.kapowprimary.com/subjects/french/lower-key-stage-2/year-4/french-weather-and-water-cycle/lesson-2-french-weather-rap/" TargetMode="External"/><Relationship Id="rId24" Type="http://schemas.openxmlformats.org/officeDocument/2006/relationships/hyperlink" Target="https://www.kapowprimary.com/subjects/french/lower-key-stage-2/year-4/french-weather-and-water-cycle/lesson-5-the-water-cycle-in-french/" TargetMode="External"/><Relationship Id="rId23" Type="http://schemas.openxmlformats.org/officeDocument/2006/relationships/hyperlink" Target="https://www.kapowprimary.com/subjects/french/lower-key-stage-2/year-4/french-weather-and-water-cycle/lesson-4-the-temperature-in-france/" TargetMode="External"/><Relationship Id="rId1" Type="http://schemas.openxmlformats.org/officeDocument/2006/relationships/hyperlink" Target="https://www.kapowprimary.com/subjects/french/lower-key-stage-2/year-4/portraits/" TargetMode="External"/><Relationship Id="rId2" Type="http://schemas.openxmlformats.org/officeDocument/2006/relationships/hyperlink" Target="https://www.kapowprimary.com/subjects/french/lower-key-stage-2/year-4/portraits/lesson-1-portraits-getting-french-adjectives-to-agree/" TargetMode="External"/><Relationship Id="rId3" Type="http://schemas.openxmlformats.org/officeDocument/2006/relationships/hyperlink" Target="https://www.kapowprimary.com/subjects/french/lower-key-stage-2/year-4/portraits/lesson-2-simple-descriptions-in-french/" TargetMode="External"/><Relationship Id="rId4" Type="http://schemas.openxmlformats.org/officeDocument/2006/relationships/hyperlink" Target="https://www.kapowprimary.com/subjects/french/lower-key-stage-2/year-4/portraits/lesson-3-describing-people-in-french/" TargetMode="External"/><Relationship Id="rId9" Type="http://schemas.openxmlformats.org/officeDocument/2006/relationships/hyperlink" Target="https://www.kapowprimary.com/subjects/french/lower-key-stage-2/year-4/clothes-getting-dressed-in-france/lesson-2-clothes-and-colours-in-french/" TargetMode="External"/><Relationship Id="rId26" Type="http://schemas.openxmlformats.org/officeDocument/2006/relationships/hyperlink" Target="https://www.kapowprimary.com/subjects/french/lower-key-stage-2/year-4/miam-miam/lesson-1-ordering-food-and-drink-in-a-french-cafe/" TargetMode="External"/><Relationship Id="rId25" Type="http://schemas.openxmlformats.org/officeDocument/2006/relationships/hyperlink" Target="https://www.kapowprimary.com/subjects/french/lower-key-stage-2/year-4/miam-miam/" TargetMode="External"/><Relationship Id="rId28" Type="http://schemas.openxmlformats.org/officeDocument/2006/relationships/hyperlink" Target="https://www.kapowprimary.com/subjects/french/lower-key-stage-2/year-4/miam-miam/lesson-3-french-shops/" TargetMode="External"/><Relationship Id="rId27" Type="http://schemas.openxmlformats.org/officeDocument/2006/relationships/hyperlink" Target="https://www.kapowprimary.com/subjects/french/lower-key-stage-2/year-4/miam-miam/lesson-2-managing-money-in-french/" TargetMode="External"/><Relationship Id="rId5" Type="http://schemas.openxmlformats.org/officeDocument/2006/relationships/hyperlink" Target="https://www.kapowprimary.com/subjects/french/lower-key-stage-2/year-4/portraits/lesson-4-describing-personality-traits-in-french/" TargetMode="External"/><Relationship Id="rId6" Type="http://schemas.openxmlformats.org/officeDocument/2006/relationships/hyperlink" Target="https://www.kapowprimary.com/subjects/french/lower-key-stage-2/year-4/portraits/lesson-5-writing-portraits-of-friends-in-french/" TargetMode="External"/><Relationship Id="rId29" Type="http://schemas.openxmlformats.org/officeDocument/2006/relationships/hyperlink" Target="https://www.kapowprimary.com/subjects/french/lower-key-stage-2/year-4/miam-miam/lesson-4-french-food/" TargetMode="External"/><Relationship Id="rId7" Type="http://schemas.openxmlformats.org/officeDocument/2006/relationships/hyperlink" Target="https://www.kapowprimary.com/subjects/french/lower-key-stage-2/year-4/clothes-getting-dressed-in-france/" TargetMode="External"/><Relationship Id="rId8" Type="http://schemas.openxmlformats.org/officeDocument/2006/relationships/hyperlink" Target="https://www.kapowprimary.com/subjects/french/lower-key-stage-2/year-4/clothes-getting-dressed-in-france/lesson-1-clothes-in-french/" TargetMode="External"/><Relationship Id="rId31" Type="http://schemas.openxmlformats.org/officeDocument/2006/relationships/hyperlink" Target="https://www.kapowprimary.com/subjects/french/lower-key-stage-2/year-4/french-and-the-eurovision-song-contest/" TargetMode="External"/><Relationship Id="rId30" Type="http://schemas.openxmlformats.org/officeDocument/2006/relationships/hyperlink" Target="https://www.kapowprimary.com/subjects/french/lower-key-stage-2/year-4/miam-miam/lesson-5-french-food-le-menu/" TargetMode="External"/><Relationship Id="rId11" Type="http://schemas.openxmlformats.org/officeDocument/2006/relationships/hyperlink" Target="https://www.kapowprimary.com/subjects/french/lower-key-stage-2/year-4/clothes-getting-dressed-in-france/lesson-4-a-french-clothes-catalogue/" TargetMode="External"/><Relationship Id="rId33" Type="http://schemas.openxmlformats.org/officeDocument/2006/relationships/hyperlink" Target="https://www.kapowprimary.com/subjects/french/lower-key-stage-2/year-4/french-and-the-eurovision-song-contest/lesson-2-musical-genres-in-french/" TargetMode="External"/><Relationship Id="rId10" Type="http://schemas.openxmlformats.org/officeDocument/2006/relationships/hyperlink" Target="https://www.kapowprimary.com/subjects/french/lower-key-stage-2/year-4/clothes-getting-dressed-in-france/lesson-3-where-do-adjectives-go-in-french/" TargetMode="External"/><Relationship Id="rId32" Type="http://schemas.openxmlformats.org/officeDocument/2006/relationships/hyperlink" Target="https://www.kapowprimary.com/subjects/french/lower-key-stage-2/year-4/french-and-the-eurovision-song-contest/lesson-1-musical-instruments-in-french/" TargetMode="External"/><Relationship Id="rId13" Type="http://schemas.openxmlformats.org/officeDocument/2006/relationships/hyperlink" Target="https://www.kapowprimary.com/subjects/french/lower-key-stage-2/year-4/french-numbers-calendars-and-birthdays/" TargetMode="External"/><Relationship Id="rId35" Type="http://schemas.openxmlformats.org/officeDocument/2006/relationships/hyperlink" Target="https://www.kapowprimary.com/subjects/french/lower-key-stage-2/year-4/french-and-the-eurovision-song-contest/lesson-4-writing-songs-and-rehearsals-in-french/" TargetMode="External"/><Relationship Id="rId12" Type="http://schemas.openxmlformats.org/officeDocument/2006/relationships/hyperlink" Target="https://www.kapowprimary.com/subjects/french/lower-key-stage-2/year-4/clothes-getting-dressed-in-france/lesson-5-what-is-our-french-model-wearing/" TargetMode="External"/><Relationship Id="rId34" Type="http://schemas.openxmlformats.org/officeDocument/2006/relationships/hyperlink" Target="https://www.kapowprimary.com/subjects/french/lower-key-stage-2/year-4/french-and-the-eurovision-song-contest/lesson-3-france-and-the-countries-of-europe/" TargetMode="External"/><Relationship Id="rId15" Type="http://schemas.openxmlformats.org/officeDocument/2006/relationships/hyperlink" Target="https://www.kapowprimary.com/subjects/french/lower-key-stage-2/year-4/french-numbers-calendars-and-birthdays/lesson-2-days-of-the-week-in-french/" TargetMode="External"/><Relationship Id="rId37" Type="http://schemas.openxmlformats.org/officeDocument/2006/relationships/drawing" Target="../drawings/drawing3.xml"/><Relationship Id="rId14" Type="http://schemas.openxmlformats.org/officeDocument/2006/relationships/hyperlink" Target="https://www.kapowprimary.com/subjects/french/lower-key-stage-2/year-4/french-numbers-calendars-and-birthdays/lesson-1-learning-numbers-1-31-in-french/" TargetMode="External"/><Relationship Id="rId36" Type="http://schemas.openxmlformats.org/officeDocument/2006/relationships/hyperlink" Target="https://www.kapowprimary.com/subjects/french/lower-key-stage-2/year-4/french-and-the-eurovision-song-contest/lesson-5-french-singing-contest-and-grand-finale/" TargetMode="External"/><Relationship Id="rId17" Type="http://schemas.openxmlformats.org/officeDocument/2006/relationships/hyperlink" Target="https://www.kapowprimary.com/subjects/french/lower-key-stage-2/year-4/french-numbers-calendars-and-birthdays/lesson-4-seasons-and-dates-in-french/" TargetMode="External"/><Relationship Id="rId16" Type="http://schemas.openxmlformats.org/officeDocument/2006/relationships/hyperlink" Target="https://www.kapowprimary.com/subjects/french/lower-key-stage-2/year-4/french-numbers-calendars-and-birthdays/lesson-3-months-of-the-year-in-french/" TargetMode="External"/><Relationship Id="rId19" Type="http://schemas.openxmlformats.org/officeDocument/2006/relationships/hyperlink" Target="https://www.kapowprimary.com/subjects/french/lower-key-stage-2/year-4/french-weather-and-water-cycle/" TargetMode="External"/><Relationship Id="rId18" Type="http://schemas.openxmlformats.org/officeDocument/2006/relationships/hyperlink" Target="https://www.kapowprimary.com/subjects/french/lower-key-stage-2/year-4/french-numbers-calendars-and-birthdays/lesson-5-celebrating-a-french-birthday/" TargetMode="External"/></Relationships>
</file>

<file path=xl/worksheets/_rels/sheet4.xml.rels><?xml version="1.0" encoding="UTF-8" standalone="yes"?><Relationships xmlns="http://schemas.openxmlformats.org/package/2006/relationships"><Relationship Id="rId20" Type="http://schemas.openxmlformats.org/officeDocument/2006/relationships/hyperlink" Target="https://www.kapowprimary.com/subjects/french/upper-key-stage-2/year-5/french-speaking-world/lesson-1-directions-in-french/" TargetMode="External"/><Relationship Id="rId22" Type="http://schemas.openxmlformats.org/officeDocument/2006/relationships/hyperlink" Target="https://www.kapowprimary.com/subjects/french/upper-key-stage-2/year-5/french-speaking-world/lesson-3-treasures-of-the-french-speaking-world/" TargetMode="External"/><Relationship Id="rId21" Type="http://schemas.openxmlformats.org/officeDocument/2006/relationships/hyperlink" Target="https://www.kapowprimary.com/subjects/french/upper-key-stage-2/year-5/french-speaking-world/lesson-2-where-in-the-world-is-french-spoken/" TargetMode="External"/><Relationship Id="rId24" Type="http://schemas.openxmlformats.org/officeDocument/2006/relationships/hyperlink" Target="https://www.kapowprimary.com/subjects/french/upper-key-stage-2/year-5/french-speaking-world/lesson-5-french-globetrotters/" TargetMode="External"/><Relationship Id="rId23" Type="http://schemas.openxmlformats.org/officeDocument/2006/relationships/hyperlink" Target="https://www.kapowprimary.com/subjects/french/upper-key-stage-2/year-5/french-speaking-world/lesson-4-investigating-climate-in-the-french-speaking-world/" TargetMode="External"/><Relationship Id="rId1" Type="http://schemas.openxmlformats.org/officeDocument/2006/relationships/hyperlink" Target="https://www.kapowprimary.com/subjects/french/upper-key-stage-2/year-5/monster-pets/" TargetMode="External"/><Relationship Id="rId2" Type="http://schemas.openxmlformats.org/officeDocument/2006/relationships/hyperlink" Target="https://www.kapowprimary.com/subjects/french/upper-key-stage-2/year-5/monster-pets/lesson-1-french-detectives-beware-the-dragon/" TargetMode="External"/><Relationship Id="rId3" Type="http://schemas.openxmlformats.org/officeDocument/2006/relationships/hyperlink" Target="https://www.kapowprimary.com/subjects/french/upper-key-stage-2/year-5/monster-pets/lesson-2-body-parts-in-french-nouns-gender-and-number/" TargetMode="External"/><Relationship Id="rId4" Type="http://schemas.openxmlformats.org/officeDocument/2006/relationships/hyperlink" Target="https://www.kapowprimary.com/subjects/french/upper-key-stage-2/year-5/monster-pets/lesson-3-a-french-monster-mash-up/" TargetMode="External"/><Relationship Id="rId9" Type="http://schemas.openxmlformats.org/officeDocument/2006/relationships/hyperlink" Target="https://www.kapowprimary.com/subjects/french/upper-key-stage-2/year-5/space-exploration-in-french/lesson-2-french-sun-and-moon-metaphors/" TargetMode="External"/><Relationship Id="rId26" Type="http://schemas.openxmlformats.org/officeDocument/2006/relationships/hyperlink" Target="https://www.kapowprimary.com/subjects/french/upper-key-stage-2/year-5/using-french-verbs-to-describe-a-weeks-activities/lesson-1-french-action/" TargetMode="External"/><Relationship Id="rId25" Type="http://schemas.openxmlformats.org/officeDocument/2006/relationships/hyperlink" Target="https://www.kapowprimary.com/subjects/french/upper-key-stage-2/year-5/using-french-verbs-to-describe-a-weeks-activities/" TargetMode="External"/><Relationship Id="rId28" Type="http://schemas.openxmlformats.org/officeDocument/2006/relationships/hyperlink" Target="https://www.kapowprimary.com/subjects/french/upper-key-stage-2/year-5/using-french-verbs-to-describe-a-weeks-activities/lesson-3-french-verbs-in-a-spin/" TargetMode="External"/><Relationship Id="rId27" Type="http://schemas.openxmlformats.org/officeDocument/2006/relationships/hyperlink" Target="https://www.kapowprimary.com/subjects/french/upper-key-stage-2/year-5/using-french-verbs-to-describe-a-weeks-activities/lesson-2-who-is-doing-what-in-french/" TargetMode="External"/><Relationship Id="rId5" Type="http://schemas.openxmlformats.org/officeDocument/2006/relationships/hyperlink" Target="https://www.kapowprimary.com/subjects/french/upper-key-stage-2/year-5/monster-pets/lesson-4-about-a-beast-with-french-adjectives/" TargetMode="External"/><Relationship Id="rId6" Type="http://schemas.openxmlformats.org/officeDocument/2006/relationships/hyperlink" Target="https://www.kapowprimary.com/subjects/french/upper-key-stage-2/year-5/monster-pets/lesson-5-fantastic-french-beasts/" TargetMode="External"/><Relationship Id="rId29" Type="http://schemas.openxmlformats.org/officeDocument/2006/relationships/hyperlink" Target="https://www.kapowprimary.com/subjects/french/upper-key-stage-2/year-5/using-french-verbs-to-describe-a-weeks-activities/lesson-4-french-irregulars-to-have-and-to-be/" TargetMode="External"/><Relationship Id="rId7" Type="http://schemas.openxmlformats.org/officeDocument/2006/relationships/hyperlink" Target="https://www.kapowprimary.com/subjects/french/upper-key-stage-2/year-5/space-exploration-in-french/" TargetMode="External"/><Relationship Id="rId8" Type="http://schemas.openxmlformats.org/officeDocument/2006/relationships/hyperlink" Target="https://www.kapowprimary.com/subjects/french/upper-key-stage-2/year-5/space-exploration-in-french/lesson-1-the-solar-system-in-french/" TargetMode="External"/><Relationship Id="rId31" Type="http://schemas.openxmlformats.org/officeDocument/2006/relationships/hyperlink" Target="https://www.kapowprimary.com/subjects/french/upper-key-stage-2/year-5/meet-my-french-family/" TargetMode="External"/><Relationship Id="rId30" Type="http://schemas.openxmlformats.org/officeDocument/2006/relationships/hyperlink" Target="https://www.kapowprimary.com/subjects/french/upper-key-stage-2/year-5/using-french-verbs-to-describe-a-weeks-activities/lesson-5-a-french-week/" TargetMode="External"/><Relationship Id="rId11" Type="http://schemas.openxmlformats.org/officeDocument/2006/relationships/hyperlink" Target="https://www.kapowprimary.com/subjects/french/upper-key-stage-2/year-5/space-exploration-in-french/lesson-4-a-galaxy-guide-in-french/" TargetMode="External"/><Relationship Id="rId33" Type="http://schemas.openxmlformats.org/officeDocument/2006/relationships/hyperlink" Target="https://www.kapowprimary.com/subjects/french/upper-key-stage-2/year-5/meet-my-french-family/lesson-2-a-french-family-tree/" TargetMode="External"/><Relationship Id="rId10" Type="http://schemas.openxmlformats.org/officeDocument/2006/relationships/hyperlink" Target="https://www.kapowprimary.com/subjects/french/upper-key-stage-2/year-5/space-exploration-in-french/lesson-3-comparing-planets-in-french/" TargetMode="External"/><Relationship Id="rId32" Type="http://schemas.openxmlformats.org/officeDocument/2006/relationships/hyperlink" Target="https://www.kapowprimary.com/subjects/french/upper-key-stage-2/year-5/meet-my-french-family/lesson-1-my-french-brothers-and-sisters/" TargetMode="External"/><Relationship Id="rId13" Type="http://schemas.openxmlformats.org/officeDocument/2006/relationships/hyperlink" Target="https://www.kapowprimary.com/subjects/french/upper-key-stage-2/year-5/shopping-in-france/" TargetMode="External"/><Relationship Id="rId35" Type="http://schemas.openxmlformats.org/officeDocument/2006/relationships/hyperlink" Target="https://www.kapowprimary.com/subjects/french/upper-key-stage-2/year-5/meet-my-french-family/lesson-4-what-my-french-family-likes/" TargetMode="External"/><Relationship Id="rId12" Type="http://schemas.openxmlformats.org/officeDocument/2006/relationships/hyperlink" Target="https://www.kapowprimary.com/subjects/french/upper-key-stage-2/year-5/space-exploration-in-french/lesson-5-french-alien-worlds/" TargetMode="External"/><Relationship Id="rId34" Type="http://schemas.openxmlformats.org/officeDocument/2006/relationships/hyperlink" Target="https://www.kapowprimary.com/subjects/french/upper-key-stage-2/year-5/meet-my-french-family/lesson-3-describing-my-french-family/" TargetMode="External"/><Relationship Id="rId15" Type="http://schemas.openxmlformats.org/officeDocument/2006/relationships/hyperlink" Target="https://www.kapowprimary.com/subjects/french/upper-key-stage-2/year-5/shopping-in-france/lesson-2-french-fruit-market/" TargetMode="External"/><Relationship Id="rId37" Type="http://schemas.openxmlformats.org/officeDocument/2006/relationships/drawing" Target="../drawings/drawing4.xml"/><Relationship Id="rId14" Type="http://schemas.openxmlformats.org/officeDocument/2006/relationships/hyperlink" Target="https://www.kapowprimary.com/subjects/french/upper-key-stage-2/year-5/shopping-in-france/lesson-1-french-money-numbers-and-prices/" TargetMode="External"/><Relationship Id="rId36" Type="http://schemas.openxmlformats.org/officeDocument/2006/relationships/hyperlink" Target="https://www.kapowprimary.com/subjects/french/upper-key-stage-2/year-5/meet-my-french-family/lesson-5-my-extraordinary-french-family/" TargetMode="External"/><Relationship Id="rId17" Type="http://schemas.openxmlformats.org/officeDocument/2006/relationships/hyperlink" Target="https://www.kapowprimary.com/subjects/french/upper-key-stage-2/year-5/shopping-in-france/lesson-4-shopping-in-french-how-much/" TargetMode="External"/><Relationship Id="rId16" Type="http://schemas.openxmlformats.org/officeDocument/2006/relationships/hyperlink" Target="https://www.kapowprimary.com/subjects/french/upper-key-stage-2/year-5/shopping-in-france/lesson-3-monsieur-mangetouts-french-food-week/" TargetMode="External"/><Relationship Id="rId19" Type="http://schemas.openxmlformats.org/officeDocument/2006/relationships/hyperlink" Target="https://www.kapowprimary.com/subjects/french/upper-key-stage-2/year-5/french-speaking-world/" TargetMode="External"/><Relationship Id="rId18" Type="http://schemas.openxmlformats.org/officeDocument/2006/relationships/hyperlink" Target="https://www.kapowprimary.com/subjects/french/upper-key-stage-2/year-5/shopping-in-france/lesson-5-french-detectives-in-the-kitchen/"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www.kapowprimary.com/subjects/french/upper-key-stage-2/year-6/the-holidays-en-vacances/lesson-1-to-go-to-france-and-other-countries/" TargetMode="External"/><Relationship Id="rId22" Type="http://schemas.openxmlformats.org/officeDocument/2006/relationships/hyperlink" Target="https://www.kapowprimary.com/subjects/french/upper-key-stage-2/year-6/the-holidays-en-vacances/lesson-3-holiday-clothes/" TargetMode="External"/><Relationship Id="rId21" Type="http://schemas.openxmlformats.org/officeDocument/2006/relationships/hyperlink" Target="https://www.kapowprimary.com/subjects/french/upper-key-stage-2/year-6/the-holidays-en-vacances/lesson-2-the-near-future-in-french/" TargetMode="External"/><Relationship Id="rId24" Type="http://schemas.openxmlformats.org/officeDocument/2006/relationships/hyperlink" Target="https://www.kapowprimary.com/subjects/french/upper-key-stage-2/year-6/the-holidays-en-vacances/lesson-5-planning-my-french-holiday/" TargetMode="External"/><Relationship Id="rId23" Type="http://schemas.openxmlformats.org/officeDocument/2006/relationships/hyperlink" Target="https://www.kapowprimary.com/subjects/french/upper-key-stage-2/year-6/the-holidays-en-vacances/lesson-4-holiday-story/" TargetMode="External"/><Relationship Id="rId1" Type="http://schemas.openxmlformats.org/officeDocument/2006/relationships/hyperlink" Target="https://www.kapowprimary.com/subjects/french/upper-key-stage-2/year-6/updated-french-sport-and-the-olympics/" TargetMode="External"/><Relationship Id="rId2" Type="http://schemas.openxmlformats.org/officeDocument/2006/relationships/hyperlink" Target="https://www.kapowprimary.com/subjects/french/upper-key-stage-2/year-6/updated-french-sport-and-the-olympics/lesson-1-sports-in-french/" TargetMode="External"/><Relationship Id="rId3" Type="http://schemas.openxmlformats.org/officeDocument/2006/relationships/hyperlink" Target="https://www.kapowprimary.com/subjects/french/upper-key-stage-2/year-6/updated-french-sport-and-the-olympics/lesson-2-olympian-opinions/" TargetMode="External"/><Relationship Id="rId4" Type="http://schemas.openxmlformats.org/officeDocument/2006/relationships/hyperlink" Target="https://www.kapowprimary.com/subjects/french/upper-key-stage-2/year-6/updated-french-sport-and-the-olympics/lesson-3-france-ready-to-go/" TargetMode="External"/><Relationship Id="rId9" Type="http://schemas.openxmlformats.org/officeDocument/2006/relationships/hyperlink" Target="https://www.kapowprimary.com/subjects/french/upper-key-stage-2/year-6/french-football-champions/lesson-2-footballer-profiles-in-french/" TargetMode="External"/><Relationship Id="rId26" Type="http://schemas.openxmlformats.org/officeDocument/2006/relationships/hyperlink" Target="https://www.kapowprimary.com/subjects/french/upper-key-stage-2/year-6/visiting-a-town-in-france/lesson-1-french-directions-to-school/" TargetMode="External"/><Relationship Id="rId25" Type="http://schemas.openxmlformats.org/officeDocument/2006/relationships/hyperlink" Target="https://www.kapowprimary.com/subjects/french/upper-key-stage-2/year-6/visiting-a-town-in-france/" TargetMode="External"/><Relationship Id="rId28" Type="http://schemas.openxmlformats.org/officeDocument/2006/relationships/hyperlink" Target="https://www.kapowprimary.com/subjects/french/upper-key-stage-2/year-6/visiting-a-town-in-france/lesson-3-transport-in-a-french-town/" TargetMode="External"/><Relationship Id="rId27" Type="http://schemas.openxmlformats.org/officeDocument/2006/relationships/hyperlink" Target="https://www.kapowprimary.com/subjects/french/upper-key-stage-2/year-6/visiting-a-town-in-france/lesson-2-directions-to-places-in-a-french-town/" TargetMode="External"/><Relationship Id="rId5" Type="http://schemas.openxmlformats.org/officeDocument/2006/relationships/hyperlink" Target="https://www.kapowprimary.com/subjects/french/upper-key-stage-2/year-6/updated-french-sport-and-the-olympics/lesson-4-a-french-sporting-week/" TargetMode="External"/><Relationship Id="rId6" Type="http://schemas.openxmlformats.org/officeDocument/2006/relationships/hyperlink" Target="https://www.kapowprimary.com/subjects/french/upper-key-stage-2/year-6/updated-french-sport-and-the-olympics/lesson-5-the-french-olympic-games/" TargetMode="External"/><Relationship Id="rId29" Type="http://schemas.openxmlformats.org/officeDocument/2006/relationships/hyperlink" Target="https://www.kapowprimary.com/subjects/french/upper-key-stage-2/year-6/visiting-a-town-in-france/lesson-4-site-seeing-in-a-french-town/" TargetMode="External"/><Relationship Id="rId7" Type="http://schemas.openxmlformats.org/officeDocument/2006/relationships/hyperlink" Target="https://www.kapowprimary.com/subjects/french/upper-key-stage-2/year-6/french-football-champions/" TargetMode="External"/><Relationship Id="rId8" Type="http://schemas.openxmlformats.org/officeDocument/2006/relationships/hyperlink" Target="https://www.kapowprimary.com/subjects/french/upper-key-stage-2/year-6/french-football-champions/lesson-1-football-vocabulary-in-french/" TargetMode="External"/><Relationship Id="rId31" Type="http://schemas.openxmlformats.org/officeDocument/2006/relationships/drawing" Target="../drawings/drawing5.xml"/><Relationship Id="rId30" Type="http://schemas.openxmlformats.org/officeDocument/2006/relationships/hyperlink" Target="https://www.kapowprimary.com/subjects/french/upper-key-stage-2/year-6/visiting-a-town-in-france/lesson-5-french-tourism/" TargetMode="External"/><Relationship Id="rId11" Type="http://schemas.openxmlformats.org/officeDocument/2006/relationships/hyperlink" Target="https://www.kapowprimary.com/subjects/french/upper-key-stage-2/year-6/french-football-champions/lesson-4-french-football-vocabulary-tournament/" TargetMode="External"/><Relationship Id="rId10" Type="http://schemas.openxmlformats.org/officeDocument/2006/relationships/hyperlink" Target="https://www.kapowprimary.com/subjects/french/upper-key-stage-2/year-6/french-football-champions/lesson-3-french-footballers-where-do-they-come-from/" TargetMode="External"/><Relationship Id="rId13" Type="http://schemas.openxmlformats.org/officeDocument/2006/relationships/hyperlink" Target="https://www.kapowprimary.com/subjects/french/upper-key-stage-2/year-6/in-my-french-house/" TargetMode="External"/><Relationship Id="rId12" Type="http://schemas.openxmlformats.org/officeDocument/2006/relationships/hyperlink" Target="https://www.kapowprimary.com/subjects/french/upper-key-stage-2/year-6/french-football-champions/lesson-5-creating-a-footballer-profile-in-french/" TargetMode="External"/><Relationship Id="rId15" Type="http://schemas.openxmlformats.org/officeDocument/2006/relationships/hyperlink" Target="https://www.kapowprimary.com/subjects/french/upper-key-stage-2/year-6/in-my-french-house/lesson-2-my-french-house-and-family/" TargetMode="External"/><Relationship Id="rId14" Type="http://schemas.openxmlformats.org/officeDocument/2006/relationships/hyperlink" Target="https://www.kapowprimary.com/subjects/french/upper-key-stage-2/year-6/in-my-french-house/lesson-1-my-french-house/" TargetMode="External"/><Relationship Id="rId17" Type="http://schemas.openxmlformats.org/officeDocument/2006/relationships/hyperlink" Target="https://www.kapowprimary.com/subjects/french/upper-key-stage-2/year-6/in-my-french-house/lesson-4-where-is-it-in-my-french-bedroom/" TargetMode="External"/><Relationship Id="rId16" Type="http://schemas.openxmlformats.org/officeDocument/2006/relationships/hyperlink" Target="https://www.kapowprimary.com/subjects/french/upper-key-stage-2/year-6/in-my-french-house/lesson-3-describing-my-french-room/" TargetMode="External"/><Relationship Id="rId19" Type="http://schemas.openxmlformats.org/officeDocument/2006/relationships/hyperlink" Target="https://www.kapowprimary.com/subjects/french/upper-key-stage-2/year-6/the-holidays-en-vacances/" TargetMode="External"/><Relationship Id="rId18" Type="http://schemas.openxmlformats.org/officeDocument/2006/relationships/hyperlink" Target="https://www.kapowprimary.com/subjects/french/upper-key-stage-2/year-6/in-my-french-house/lesson-5-a-letter-about-my-french-house/"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9.25"/>
    <col customWidth="1" min="2" max="6" width="14.38"/>
  </cols>
  <sheetData>
    <row r="1" ht="76.5" customHeight="1">
      <c r="A1" s="1"/>
    </row>
    <row r="2">
      <c r="A2" s="2" t="s">
        <v>0</v>
      </c>
    </row>
    <row r="3">
      <c r="A3" s="3" t="s">
        <v>1</v>
      </c>
    </row>
    <row r="4">
      <c r="A4" s="3" t="s">
        <v>2</v>
      </c>
    </row>
    <row r="5">
      <c r="A5" s="3" t="s">
        <v>3</v>
      </c>
      <c r="B5" s="4"/>
      <c r="C5" s="4"/>
    </row>
    <row r="6">
      <c r="A6" s="3" t="s">
        <v>4</v>
      </c>
      <c r="B6" s="4"/>
      <c r="C6" s="4"/>
    </row>
    <row r="7">
      <c r="A7" s="3" t="s">
        <v>5</v>
      </c>
      <c r="B7" s="4"/>
      <c r="C7" s="4"/>
    </row>
    <row r="8">
      <c r="A8" s="5" t="s">
        <v>6</v>
      </c>
      <c r="B8" s="4"/>
      <c r="C8" s="4"/>
    </row>
    <row r="9" ht="15.75" customHeight="1">
      <c r="A9" s="6"/>
      <c r="B9" s="4"/>
      <c r="C9" s="4"/>
    </row>
    <row r="10" ht="15.75" customHeight="1">
      <c r="A10" s="7"/>
      <c r="B10" s="4"/>
      <c r="C10" s="4"/>
    </row>
    <row r="11" ht="15.75" customHeight="1">
      <c r="A11" s="7"/>
      <c r="B11" s="4"/>
      <c r="C11" s="4"/>
    </row>
    <row r="12" ht="15.75" customHeight="1">
      <c r="A12" s="7"/>
      <c r="B12" s="8"/>
      <c r="C12" s="8"/>
    </row>
    <row r="13" ht="15.75" customHeight="1">
      <c r="A13" s="7"/>
    </row>
    <row r="14" ht="15.75" customHeight="1">
      <c r="A14" s="7"/>
    </row>
    <row r="15" ht="15.75" customHeight="1">
      <c r="A15" s="7"/>
    </row>
    <row r="16" ht="15.75" customHeight="1">
      <c r="A16" s="7"/>
    </row>
    <row r="17" ht="15.75" customHeight="1">
      <c r="A17" s="7"/>
    </row>
    <row r="18" ht="15.75" customHeight="1">
      <c r="A18" s="7"/>
    </row>
    <row r="19" ht="15.75" customHeight="1">
      <c r="A19" s="7"/>
    </row>
    <row r="20" ht="15.75" customHeight="1">
      <c r="A20" s="7"/>
    </row>
    <row r="21" ht="15.75" customHeight="1">
      <c r="A21" s="7"/>
    </row>
    <row r="22" ht="15.75" customHeight="1">
      <c r="A22" s="7"/>
    </row>
    <row r="23" ht="15.75" customHeight="1">
      <c r="A23" s="7"/>
    </row>
    <row r="24" ht="15.75" customHeight="1">
      <c r="A24" s="7"/>
    </row>
    <row r="25" ht="15.75" customHeight="1">
      <c r="A25" s="7"/>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4" width="40.75"/>
    <col customWidth="1" min="5" max="6" width="40.63"/>
    <col customWidth="1" min="7" max="40" width="14.38"/>
  </cols>
  <sheetData>
    <row r="1" ht="42.0"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26.25" customHeight="1">
      <c r="A2" s="16" t="s">
        <v>9</v>
      </c>
      <c r="B2" s="16" t="s">
        <v>10</v>
      </c>
      <c r="C2" s="17" t="s">
        <v>11</v>
      </c>
      <c r="D2" s="18" t="s">
        <v>12</v>
      </c>
      <c r="E2" s="19" t="s">
        <v>13</v>
      </c>
      <c r="F2" s="20" t="s">
        <v>14</v>
      </c>
      <c r="G2" s="21"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24" t="s">
        <v>49</v>
      </c>
      <c r="B3" s="25" t="s">
        <v>50</v>
      </c>
      <c r="C3" s="26">
        <v>1.0</v>
      </c>
      <c r="D3" s="27" t="s">
        <v>51</v>
      </c>
      <c r="E3" s="28" t="s">
        <v>52</v>
      </c>
      <c r="F3" s="28" t="s">
        <v>53</v>
      </c>
      <c r="G3" s="29"/>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1" si="1">(COUNTIF(G3:AJ3,"WT")/AK$3)</f>
        <v>0</v>
      </c>
      <c r="AM3" s="32">
        <f t="shared" ref="AM3:AM31" si="2">(COUNTIF(G3:AJ3,"SU")/AK$3)</f>
        <v>0</v>
      </c>
      <c r="AN3" s="31">
        <f t="shared" ref="AN3:AN31" si="3">(COUNTIF(G3:AJ3,"GD")/AK$3)</f>
        <v>0</v>
      </c>
    </row>
    <row r="4">
      <c r="A4" s="33"/>
      <c r="B4" s="25" t="s">
        <v>54</v>
      </c>
      <c r="C4" s="26">
        <v>2.0</v>
      </c>
      <c r="D4" s="34" t="s">
        <v>55</v>
      </c>
      <c r="E4" s="27" t="s">
        <v>56</v>
      </c>
      <c r="F4" s="28" t="s">
        <v>57</v>
      </c>
      <c r="G4" s="2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58</v>
      </c>
      <c r="C5" s="26">
        <v>3.0</v>
      </c>
      <c r="D5" s="27" t="s">
        <v>59</v>
      </c>
      <c r="E5" s="28" t="s">
        <v>60</v>
      </c>
      <c r="F5" s="28" t="s">
        <v>61</v>
      </c>
      <c r="G5" s="29"/>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5"/>
      <c r="B6" s="25" t="s">
        <v>62</v>
      </c>
      <c r="C6" s="26">
        <v>4.0</v>
      </c>
      <c r="D6" s="27" t="s">
        <v>63</v>
      </c>
      <c r="E6" s="28" t="s">
        <v>64</v>
      </c>
      <c r="F6" s="28" t="s">
        <v>65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6" t="s">
        <v>66</v>
      </c>
      <c r="B7" s="25" t="s">
        <v>67</v>
      </c>
      <c r="C7" s="26">
        <v>1.0</v>
      </c>
      <c r="D7" s="27" t="s">
        <v>68</v>
      </c>
      <c r="E7" s="28" t="s">
        <v>69</v>
      </c>
      <c r="F7" s="37" t="s">
        <v>70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33"/>
      <c r="B8" s="25" t="s">
        <v>71</v>
      </c>
      <c r="C8" s="26">
        <v>2.0</v>
      </c>
      <c r="D8" s="27" t="s">
        <v>72</v>
      </c>
      <c r="E8" s="27" t="s">
        <v>73</v>
      </c>
      <c r="F8" s="28" t="s">
        <v>74</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75</v>
      </c>
      <c r="C9" s="26">
        <v>3.0</v>
      </c>
      <c r="D9" s="27" t="s">
        <v>76</v>
      </c>
      <c r="E9" s="27" t="s">
        <v>73</v>
      </c>
      <c r="F9" s="28" t="s">
        <v>77</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78</v>
      </c>
      <c r="C10" s="26">
        <v>4.0</v>
      </c>
      <c r="D10" s="27" t="s">
        <v>79</v>
      </c>
      <c r="E10" s="28" t="s">
        <v>80</v>
      </c>
      <c r="F10" s="27" t="s">
        <v>81</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82</v>
      </c>
      <c r="C11" s="26">
        <v>5.0</v>
      </c>
      <c r="D11" s="27" t="s">
        <v>83</v>
      </c>
      <c r="E11" s="28" t="s">
        <v>84</v>
      </c>
      <c r="F11" s="27" t="s">
        <v>85</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8" t="s">
        <v>86</v>
      </c>
      <c r="B12" s="25" t="s">
        <v>87</v>
      </c>
      <c r="C12" s="26">
        <v>1.0</v>
      </c>
      <c r="D12" s="39" t="s">
        <v>88</v>
      </c>
      <c r="E12" s="27" t="s">
        <v>89</v>
      </c>
      <c r="F12" s="28" t="s">
        <v>90</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40"/>
      <c r="B13" s="25" t="s">
        <v>91</v>
      </c>
      <c r="C13" s="26">
        <v>2.0</v>
      </c>
      <c r="D13" s="41" t="s">
        <v>92</v>
      </c>
      <c r="E13" s="28" t="s">
        <v>93</v>
      </c>
      <c r="F13" s="28" t="s">
        <v>94</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40"/>
      <c r="B14" s="25" t="s">
        <v>95</v>
      </c>
      <c r="C14" s="26">
        <v>3.0</v>
      </c>
      <c r="D14" s="27" t="s">
        <v>96</v>
      </c>
      <c r="E14" s="27" t="s">
        <v>97</v>
      </c>
      <c r="F14" s="28" t="s">
        <v>98</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40"/>
      <c r="B15" s="25" t="s">
        <v>99</v>
      </c>
      <c r="C15" s="26">
        <v>4.0</v>
      </c>
      <c r="D15" s="27" t="s">
        <v>100</v>
      </c>
      <c r="E15" s="28" t="s">
        <v>101</v>
      </c>
      <c r="F15" s="28" t="s">
        <v>102</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42"/>
      <c r="B16" s="25" t="s">
        <v>103</v>
      </c>
      <c r="C16" s="26">
        <v>5.0</v>
      </c>
      <c r="D16" s="27" t="s">
        <v>104</v>
      </c>
      <c r="E16" s="28" t="s">
        <v>105</v>
      </c>
      <c r="F16" s="28" t="s">
        <v>106</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6" t="s">
        <v>107</v>
      </c>
      <c r="B17" s="25" t="s">
        <v>108</v>
      </c>
      <c r="C17" s="26">
        <v>1.0</v>
      </c>
      <c r="D17" s="27" t="s">
        <v>109</v>
      </c>
      <c r="E17" s="28" t="s">
        <v>110</v>
      </c>
      <c r="F17" s="28" t="s">
        <v>111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33"/>
      <c r="B18" s="25" t="s">
        <v>112</v>
      </c>
      <c r="C18" s="26">
        <v>2.0</v>
      </c>
      <c r="D18" s="27" t="s">
        <v>113</v>
      </c>
      <c r="E18" s="27" t="s">
        <v>114</v>
      </c>
      <c r="F18" s="28" t="s">
        <v>115</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116</v>
      </c>
      <c r="C19" s="26">
        <v>3.0</v>
      </c>
      <c r="D19" s="27" t="s">
        <v>117</v>
      </c>
      <c r="E19" s="28" t="s">
        <v>118</v>
      </c>
      <c r="F19" s="28" t="s">
        <v>119</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120</v>
      </c>
      <c r="C20" s="26">
        <v>4.0</v>
      </c>
      <c r="D20" s="27" t="s">
        <v>121</v>
      </c>
      <c r="E20" s="27" t="s">
        <v>122</v>
      </c>
      <c r="F20" s="43" t="s">
        <v>123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124</v>
      </c>
      <c r="C21" s="26">
        <v>5.0</v>
      </c>
      <c r="D21" s="27" t="s">
        <v>125</v>
      </c>
      <c r="E21" s="28" t="s">
        <v>126</v>
      </c>
      <c r="F21" s="44" t="s">
        <v>127</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8" t="s">
        <v>128</v>
      </c>
      <c r="B22" s="25" t="s">
        <v>129</v>
      </c>
      <c r="C22" s="45">
        <v>1.0</v>
      </c>
      <c r="D22" s="27" t="s">
        <v>130</v>
      </c>
      <c r="E22" s="28" t="s">
        <v>131</v>
      </c>
      <c r="F22" s="28" t="s">
        <v>132</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40"/>
      <c r="B23" s="25" t="s">
        <v>133</v>
      </c>
      <c r="C23" s="26">
        <v>2.0</v>
      </c>
      <c r="D23" s="27" t="s">
        <v>134</v>
      </c>
      <c r="E23" s="28" t="s">
        <v>135</v>
      </c>
      <c r="F23" s="28" t="s">
        <v>136</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40"/>
      <c r="B24" s="25" t="s">
        <v>137</v>
      </c>
      <c r="C24" s="26">
        <v>3.0</v>
      </c>
      <c r="D24" s="27" t="s">
        <v>138</v>
      </c>
      <c r="E24" s="28" t="s">
        <v>139</v>
      </c>
      <c r="F24" s="28" t="s">
        <v>140</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40"/>
      <c r="B25" s="25" t="s">
        <v>141</v>
      </c>
      <c r="C25" s="26">
        <v>4.0</v>
      </c>
      <c r="D25" s="27" t="s">
        <v>142</v>
      </c>
      <c r="E25" s="28" t="s">
        <v>143</v>
      </c>
      <c r="F25" s="28" t="s">
        <v>144</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42"/>
      <c r="B26" s="25" t="s">
        <v>145</v>
      </c>
      <c r="C26" s="26">
        <v>5.0</v>
      </c>
      <c r="D26" s="27" t="s">
        <v>146</v>
      </c>
      <c r="E26" s="28" t="s">
        <v>147</v>
      </c>
      <c r="F26" s="28" t="s">
        <v>148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6" t="s">
        <v>149</v>
      </c>
      <c r="B27" s="25" t="s">
        <v>150</v>
      </c>
      <c r="C27" s="26">
        <v>1.0</v>
      </c>
      <c r="D27" s="27" t="s">
        <v>151</v>
      </c>
      <c r="E27" s="27" t="s">
        <v>152</v>
      </c>
      <c r="F27" s="27" t="s">
        <v>153</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33"/>
      <c r="B28" s="25" t="s">
        <v>154</v>
      </c>
      <c r="C28" s="26">
        <v>2.0</v>
      </c>
      <c r="D28" s="27" t="s">
        <v>155</v>
      </c>
      <c r="E28" s="28" t="s">
        <v>156</v>
      </c>
      <c r="F28" s="28" t="s">
        <v>157</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33"/>
      <c r="B29" s="25" t="s">
        <v>158</v>
      </c>
      <c r="C29" s="26">
        <v>3.0</v>
      </c>
      <c r="D29" s="27" t="s">
        <v>159</v>
      </c>
      <c r="E29" s="28" t="s">
        <v>160</v>
      </c>
      <c r="F29" s="28" t="s">
        <v>161</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33"/>
      <c r="B30" s="25" t="s">
        <v>162</v>
      </c>
      <c r="C30" s="26">
        <v>4.0</v>
      </c>
      <c r="D30" s="27" t="s">
        <v>163</v>
      </c>
      <c r="E30" s="28" t="s">
        <v>164</v>
      </c>
      <c r="F30" s="28" t="s">
        <v>165</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35"/>
      <c r="B31" s="25" t="s">
        <v>166</v>
      </c>
      <c r="C31" s="26">
        <v>5.0</v>
      </c>
      <c r="D31" s="27" t="s">
        <v>167</v>
      </c>
      <c r="E31" s="28" t="s">
        <v>168</v>
      </c>
      <c r="F31" s="28" t="s">
        <v>169</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ht="15.75" customHeight="1">
      <c r="A32" s="46"/>
      <c r="B32" s="46"/>
      <c r="C32" s="47"/>
      <c r="D32" s="48"/>
      <c r="E32" s="49" t="s">
        <v>170</v>
      </c>
      <c r="F32" s="50" t="s">
        <v>171</v>
      </c>
      <c r="G32" s="51" t="str">
        <f t="shared" ref="G32:AJ32" si="4">(COUNTIF(G3:G31,"GD")/COUNTIF(G3:G31,"*"))</f>
        <v>#DIV/0!</v>
      </c>
      <c r="H32" s="51" t="str">
        <f t="shared" si="4"/>
        <v>#DIV/0!</v>
      </c>
      <c r="I32" s="51" t="str">
        <f t="shared" si="4"/>
        <v>#DIV/0!</v>
      </c>
      <c r="J32" s="51" t="str">
        <f t="shared" si="4"/>
        <v>#DIV/0!</v>
      </c>
      <c r="K32" s="51" t="str">
        <f t="shared" si="4"/>
        <v>#DIV/0!</v>
      </c>
      <c r="L32" s="51" t="str">
        <f t="shared" si="4"/>
        <v>#DIV/0!</v>
      </c>
      <c r="M32" s="51" t="str">
        <f t="shared" si="4"/>
        <v>#DIV/0!</v>
      </c>
      <c r="N32" s="51" t="str">
        <f t="shared" si="4"/>
        <v>#DIV/0!</v>
      </c>
      <c r="O32" s="51" t="str">
        <f t="shared" si="4"/>
        <v>#DIV/0!</v>
      </c>
      <c r="P32" s="51" t="str">
        <f t="shared" si="4"/>
        <v>#DIV/0!</v>
      </c>
      <c r="Q32" s="51" t="str">
        <f t="shared" si="4"/>
        <v>#DIV/0!</v>
      </c>
      <c r="R32" s="51" t="str">
        <f t="shared" si="4"/>
        <v>#DIV/0!</v>
      </c>
      <c r="S32" s="51" t="str">
        <f t="shared" si="4"/>
        <v>#DIV/0!</v>
      </c>
      <c r="T32" s="51" t="str">
        <f t="shared" si="4"/>
        <v>#DIV/0!</v>
      </c>
      <c r="U32" s="51" t="str">
        <f t="shared" si="4"/>
        <v>#DIV/0!</v>
      </c>
      <c r="V32" s="51" t="str">
        <f t="shared" si="4"/>
        <v>#DIV/0!</v>
      </c>
      <c r="W32" s="51" t="str">
        <f t="shared" si="4"/>
        <v>#DIV/0!</v>
      </c>
      <c r="X32" s="51" t="str">
        <f t="shared" si="4"/>
        <v>#DIV/0!</v>
      </c>
      <c r="Y32" s="51" t="str">
        <f t="shared" si="4"/>
        <v>#DIV/0!</v>
      </c>
      <c r="Z32" s="51" t="str">
        <f t="shared" si="4"/>
        <v>#DIV/0!</v>
      </c>
      <c r="AA32" s="51" t="str">
        <f t="shared" si="4"/>
        <v>#DIV/0!</v>
      </c>
      <c r="AB32" s="51" t="str">
        <f t="shared" si="4"/>
        <v>#DIV/0!</v>
      </c>
      <c r="AC32" s="51" t="str">
        <f t="shared" si="4"/>
        <v>#DIV/0!</v>
      </c>
      <c r="AD32" s="51" t="str">
        <f t="shared" si="4"/>
        <v>#DIV/0!</v>
      </c>
      <c r="AE32" s="51" t="str">
        <f t="shared" si="4"/>
        <v>#DIV/0!</v>
      </c>
      <c r="AF32" s="51" t="str">
        <f t="shared" si="4"/>
        <v>#DIV/0!</v>
      </c>
      <c r="AG32" s="51" t="str">
        <f t="shared" si="4"/>
        <v>#DIV/0!</v>
      </c>
      <c r="AH32" s="51" t="str">
        <f t="shared" si="4"/>
        <v>#DIV/0!</v>
      </c>
      <c r="AI32" s="51" t="str">
        <f t="shared" si="4"/>
        <v>#DIV/0!</v>
      </c>
      <c r="AJ32" s="51" t="str">
        <f t="shared" si="4"/>
        <v>#DIV/0!</v>
      </c>
      <c r="AK32" s="15"/>
      <c r="AL32" s="15"/>
      <c r="AM32" s="15"/>
      <c r="AN32" s="15"/>
    </row>
    <row r="33" ht="15.75" customHeight="1">
      <c r="A33" s="46"/>
      <c r="B33" s="46"/>
      <c r="C33" s="47"/>
      <c r="D33" s="48"/>
      <c r="F33" s="50" t="s">
        <v>172</v>
      </c>
      <c r="G33" s="52" t="str">
        <f t="shared" ref="G33:AJ33" si="5">(COUNTIF(G3:G31,"SU")/COUNTIF(G3:G31,"*"))</f>
        <v>#DIV/0!</v>
      </c>
      <c r="H33" s="52" t="str">
        <f t="shared" si="5"/>
        <v>#DIV/0!</v>
      </c>
      <c r="I33" s="52" t="str">
        <f t="shared" si="5"/>
        <v>#DIV/0!</v>
      </c>
      <c r="J33" s="52" t="str">
        <f t="shared" si="5"/>
        <v>#DIV/0!</v>
      </c>
      <c r="K33" s="52" t="str">
        <f t="shared" si="5"/>
        <v>#DIV/0!</v>
      </c>
      <c r="L33" s="52" t="str">
        <f t="shared" si="5"/>
        <v>#DIV/0!</v>
      </c>
      <c r="M33" s="52" t="str">
        <f t="shared" si="5"/>
        <v>#DIV/0!</v>
      </c>
      <c r="N33" s="52" t="str">
        <f t="shared" si="5"/>
        <v>#DIV/0!</v>
      </c>
      <c r="O33" s="52" t="str">
        <f t="shared" si="5"/>
        <v>#DIV/0!</v>
      </c>
      <c r="P33" s="52" t="str">
        <f t="shared" si="5"/>
        <v>#DIV/0!</v>
      </c>
      <c r="Q33" s="52" t="str">
        <f t="shared" si="5"/>
        <v>#DIV/0!</v>
      </c>
      <c r="R33" s="52" t="str">
        <f t="shared" si="5"/>
        <v>#DIV/0!</v>
      </c>
      <c r="S33" s="52" t="str">
        <f t="shared" si="5"/>
        <v>#DIV/0!</v>
      </c>
      <c r="T33" s="52" t="str">
        <f t="shared" si="5"/>
        <v>#DIV/0!</v>
      </c>
      <c r="U33" s="52" t="str">
        <f t="shared" si="5"/>
        <v>#DIV/0!</v>
      </c>
      <c r="V33" s="52" t="str">
        <f t="shared" si="5"/>
        <v>#DIV/0!</v>
      </c>
      <c r="W33" s="52" t="str">
        <f t="shared" si="5"/>
        <v>#DIV/0!</v>
      </c>
      <c r="X33" s="52" t="str">
        <f t="shared" si="5"/>
        <v>#DIV/0!</v>
      </c>
      <c r="Y33" s="52" t="str">
        <f t="shared" si="5"/>
        <v>#DIV/0!</v>
      </c>
      <c r="Z33" s="52" t="str">
        <f t="shared" si="5"/>
        <v>#DIV/0!</v>
      </c>
      <c r="AA33" s="52" t="str">
        <f t="shared" si="5"/>
        <v>#DIV/0!</v>
      </c>
      <c r="AB33" s="52" t="str">
        <f t="shared" si="5"/>
        <v>#DIV/0!</v>
      </c>
      <c r="AC33" s="52" t="str">
        <f t="shared" si="5"/>
        <v>#DIV/0!</v>
      </c>
      <c r="AD33" s="52" t="str">
        <f t="shared" si="5"/>
        <v>#DIV/0!</v>
      </c>
      <c r="AE33" s="52" t="str">
        <f t="shared" si="5"/>
        <v>#DIV/0!</v>
      </c>
      <c r="AF33" s="52" t="str">
        <f t="shared" si="5"/>
        <v>#DIV/0!</v>
      </c>
      <c r="AG33" s="52" t="str">
        <f t="shared" si="5"/>
        <v>#DIV/0!</v>
      </c>
      <c r="AH33" s="52" t="str">
        <f t="shared" si="5"/>
        <v>#DIV/0!</v>
      </c>
      <c r="AI33" s="52" t="str">
        <f t="shared" si="5"/>
        <v>#DIV/0!</v>
      </c>
      <c r="AJ33" s="52" t="str">
        <f t="shared" si="5"/>
        <v>#DIV/0!</v>
      </c>
      <c r="AK33" s="15"/>
      <c r="AL33" s="15"/>
      <c r="AM33" s="15"/>
      <c r="AN33" s="15"/>
    </row>
    <row r="34" ht="15.75" customHeight="1">
      <c r="A34" s="46"/>
      <c r="B34" s="46"/>
      <c r="C34" s="47"/>
      <c r="D34" s="48"/>
      <c r="F34" s="50" t="s">
        <v>173</v>
      </c>
      <c r="G34" s="52" t="str">
        <f t="shared" ref="G34:AJ34" si="6">(COUNTIF(G3:G31,"WT")/COUNTIF(G3:G31,"*"))</f>
        <v>#DIV/0!</v>
      </c>
      <c r="H34" s="52" t="str">
        <f t="shared" si="6"/>
        <v>#DIV/0!</v>
      </c>
      <c r="I34" s="52" t="str">
        <f t="shared" si="6"/>
        <v>#DIV/0!</v>
      </c>
      <c r="J34" s="52" t="str">
        <f t="shared" si="6"/>
        <v>#DIV/0!</v>
      </c>
      <c r="K34" s="52" t="str">
        <f t="shared" si="6"/>
        <v>#DIV/0!</v>
      </c>
      <c r="L34" s="52" t="str">
        <f t="shared" si="6"/>
        <v>#DIV/0!</v>
      </c>
      <c r="M34" s="52" t="str">
        <f t="shared" si="6"/>
        <v>#DIV/0!</v>
      </c>
      <c r="N34" s="52" t="str">
        <f t="shared" si="6"/>
        <v>#DIV/0!</v>
      </c>
      <c r="O34" s="52" t="str">
        <f t="shared" si="6"/>
        <v>#DIV/0!</v>
      </c>
      <c r="P34" s="52" t="str">
        <f t="shared" si="6"/>
        <v>#DIV/0!</v>
      </c>
      <c r="Q34" s="52" t="str">
        <f t="shared" si="6"/>
        <v>#DIV/0!</v>
      </c>
      <c r="R34" s="52" t="str">
        <f t="shared" si="6"/>
        <v>#DIV/0!</v>
      </c>
      <c r="S34" s="52" t="str">
        <f t="shared" si="6"/>
        <v>#DIV/0!</v>
      </c>
      <c r="T34" s="52" t="str">
        <f t="shared" si="6"/>
        <v>#DIV/0!</v>
      </c>
      <c r="U34" s="52" t="str">
        <f t="shared" si="6"/>
        <v>#DIV/0!</v>
      </c>
      <c r="V34" s="52" t="str">
        <f t="shared" si="6"/>
        <v>#DIV/0!</v>
      </c>
      <c r="W34" s="52" t="str">
        <f t="shared" si="6"/>
        <v>#DIV/0!</v>
      </c>
      <c r="X34" s="52" t="str">
        <f t="shared" si="6"/>
        <v>#DIV/0!</v>
      </c>
      <c r="Y34" s="52" t="str">
        <f t="shared" si="6"/>
        <v>#DIV/0!</v>
      </c>
      <c r="Z34" s="52" t="str">
        <f t="shared" si="6"/>
        <v>#DIV/0!</v>
      </c>
      <c r="AA34" s="52" t="str">
        <f t="shared" si="6"/>
        <v>#DIV/0!</v>
      </c>
      <c r="AB34" s="52" t="str">
        <f t="shared" si="6"/>
        <v>#DIV/0!</v>
      </c>
      <c r="AC34" s="52" t="str">
        <f t="shared" si="6"/>
        <v>#DIV/0!</v>
      </c>
      <c r="AD34" s="52" t="str">
        <f t="shared" si="6"/>
        <v>#DIV/0!</v>
      </c>
      <c r="AE34" s="52" t="str">
        <f t="shared" si="6"/>
        <v>#DIV/0!</v>
      </c>
      <c r="AF34" s="52" t="str">
        <f t="shared" si="6"/>
        <v>#DIV/0!</v>
      </c>
      <c r="AG34" s="52" t="str">
        <f t="shared" si="6"/>
        <v>#DIV/0!</v>
      </c>
      <c r="AH34" s="52" t="str">
        <f t="shared" si="6"/>
        <v>#DIV/0!</v>
      </c>
      <c r="AI34" s="52" t="str">
        <f t="shared" si="6"/>
        <v>#DIV/0!</v>
      </c>
      <c r="AJ34" s="52" t="str">
        <f t="shared" si="6"/>
        <v>#DIV/0!</v>
      </c>
      <c r="AK34" s="15"/>
      <c r="AL34" s="15"/>
      <c r="AM34" s="15"/>
      <c r="AN34" s="15"/>
    </row>
    <row r="35" ht="15.75" customHeight="1">
      <c r="A35" s="46"/>
      <c r="B35" s="46"/>
      <c r="C35" s="47"/>
      <c r="D35" s="48"/>
      <c r="F35" s="4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46"/>
      <c r="B36" s="46"/>
      <c r="C36" s="47"/>
      <c r="D36" s="48"/>
      <c r="E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6"/>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46"/>
      <c r="B38" s="46"/>
      <c r="C38" s="47"/>
      <c r="D38" s="48"/>
      <c r="E38" s="48"/>
      <c r="F38" s="4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46"/>
      <c r="B39" s="46"/>
      <c r="C39" s="47"/>
      <c r="D39" s="48"/>
      <c r="E39" s="48"/>
      <c r="F39" s="4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46"/>
      <c r="B40" s="46"/>
      <c r="C40" s="47"/>
      <c r="D40" s="48"/>
      <c r="E40" s="48"/>
      <c r="F40" s="4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46"/>
      <c r="B41" s="46"/>
      <c r="C41" s="47"/>
      <c r="D41" s="48"/>
      <c r="E41" s="48"/>
      <c r="F41" s="4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46"/>
      <c r="B42" s="46"/>
      <c r="C42" s="47"/>
      <c r="D42" s="48"/>
      <c r="E42" s="48"/>
      <c r="F42" s="4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46"/>
      <c r="B43" s="46"/>
      <c r="C43" s="47"/>
      <c r="D43" s="48"/>
      <c r="E43" s="48"/>
      <c r="F43" s="4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6"/>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6"/>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6"/>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6"/>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6"/>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6"/>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6"/>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6"/>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6"/>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6"/>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6"/>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6"/>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6"/>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6"/>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6"/>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6"/>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6"/>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6"/>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6"/>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6"/>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6"/>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6"/>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6"/>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6"/>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6"/>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6"/>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6"/>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6"/>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6"/>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6"/>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6"/>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6"/>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6"/>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6"/>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6"/>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6"/>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6"/>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6"/>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6"/>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6"/>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6"/>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6"/>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6"/>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6"/>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6"/>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6"/>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6"/>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6"/>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6"/>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6"/>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6"/>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6"/>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6"/>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6"/>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6"/>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6"/>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6"/>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6"/>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6"/>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6"/>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6"/>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6"/>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6"/>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6"/>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6"/>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6"/>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6"/>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6"/>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6"/>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6"/>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6"/>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6"/>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6"/>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6"/>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6"/>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6"/>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6"/>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6"/>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6"/>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6"/>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6"/>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6"/>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6"/>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6"/>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6"/>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6"/>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6"/>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6"/>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6"/>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6"/>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6"/>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6"/>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6"/>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6"/>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6"/>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6"/>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6"/>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6"/>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6"/>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6"/>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6"/>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6"/>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6"/>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6"/>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6"/>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6"/>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6"/>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6"/>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6"/>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6"/>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6"/>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6"/>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6"/>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6"/>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6"/>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6"/>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6"/>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6"/>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6"/>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6"/>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6"/>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6"/>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6"/>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6"/>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6"/>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6"/>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6"/>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6"/>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6"/>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6"/>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6"/>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6"/>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6"/>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6"/>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6"/>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6"/>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6"/>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6"/>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6"/>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6"/>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6"/>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6"/>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6"/>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6"/>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6"/>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6"/>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6"/>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6"/>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6"/>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6"/>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6"/>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6"/>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6"/>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6"/>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6"/>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6"/>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6"/>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6"/>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6"/>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6"/>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6"/>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6"/>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6"/>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6"/>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6"/>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6"/>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6"/>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6"/>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6"/>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6"/>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6"/>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6"/>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6"/>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6"/>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6"/>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6"/>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6"/>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6"/>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6"/>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6"/>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6"/>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6"/>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6"/>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6"/>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6"/>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6"/>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6"/>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6"/>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6"/>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6"/>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6"/>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7:A31"/>
    <mergeCell ref="E32:E35"/>
    <mergeCell ref="B1:C1"/>
    <mergeCell ref="E1:F1"/>
    <mergeCell ref="A3:A6"/>
    <mergeCell ref="A7:A11"/>
    <mergeCell ref="A12:A16"/>
    <mergeCell ref="A17:A21"/>
    <mergeCell ref="A22:A26"/>
  </mergeCells>
  <hyperlinks>
    <hyperlink r:id="rId1" ref="A3"/>
    <hyperlink r:id="rId2" ref="B3"/>
    <hyperlink r:id="rId3" ref="B4"/>
    <hyperlink r:id="rId4" ref="B5"/>
    <hyperlink r:id="rId5" ref="B6"/>
    <hyperlink r:id="rId6" ref="A7"/>
    <hyperlink r:id="rId7" ref="B7"/>
    <hyperlink r:id="rId8" ref="B8"/>
    <hyperlink r:id="rId9" ref="B9"/>
    <hyperlink r:id="rId10" ref="B10"/>
    <hyperlink r:id="rId11" ref="B11"/>
    <hyperlink r:id="rId12" ref="A12"/>
    <hyperlink r:id="rId13" ref="B12"/>
    <hyperlink r:id="rId14" ref="B13"/>
    <hyperlink r:id="rId15" ref="B14"/>
    <hyperlink r:id="rId16" ref="B15"/>
    <hyperlink r:id="rId17" ref="B16"/>
    <hyperlink r:id="rId18" ref="A17"/>
    <hyperlink r:id="rId19" ref="B17"/>
    <hyperlink r:id="rId20" ref="B18"/>
    <hyperlink r:id="rId21" ref="B19"/>
    <hyperlink r:id="rId22" ref="B20"/>
    <hyperlink r:id="rId23" ref="B21"/>
    <hyperlink r:id="rId24" ref="A22"/>
    <hyperlink r:id="rId25" ref="B22"/>
    <hyperlink r:id="rId26" ref="B23"/>
    <hyperlink r:id="rId27" ref="B24"/>
    <hyperlink r:id="rId28" ref="B25"/>
    <hyperlink r:id="rId29" ref="B26"/>
    <hyperlink r:id="rId30" ref="A27"/>
    <hyperlink r:id="rId31" ref="B27"/>
    <hyperlink r:id="rId32" ref="B28"/>
    <hyperlink r:id="rId33" ref="B29"/>
    <hyperlink r:id="rId34" ref="B30"/>
    <hyperlink r:id="rId35" ref="B31"/>
  </hyperlinks>
  <printOptions/>
  <pageMargins bottom="0.75" footer="0.0" header="0.0" left="0.7" right="0.7" top="0.75"/>
  <pageSetup orientation="landscape"/>
  <drawing r:id="rId3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75" customHeight="1">
      <c r="A1" s="9"/>
      <c r="B1" s="10" t="s">
        <v>174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36" t="s">
        <v>176</v>
      </c>
      <c r="B3" s="25" t="s">
        <v>177</v>
      </c>
      <c r="C3" s="26">
        <v>1.0</v>
      </c>
      <c r="D3" s="27" t="s">
        <v>178</v>
      </c>
      <c r="E3" s="28" t="s">
        <v>179</v>
      </c>
      <c r="F3" s="28" t="s">
        <v>180</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2" si="1">(COUNTIF(G3:AJ3,"WT")/AK$3)</f>
        <v>0</v>
      </c>
      <c r="AM3" s="32">
        <f t="shared" ref="AM3:AM32" si="2">(COUNTIF(G3:AJ3,"SU")/AK$3)</f>
        <v>0</v>
      </c>
      <c r="AN3" s="31">
        <f t="shared" ref="AN3:AN32" si="3">(COUNTIF(G3:AJ3,"GD")/AK$3)</f>
        <v>0</v>
      </c>
    </row>
    <row r="4">
      <c r="A4" s="33"/>
      <c r="B4" s="25" t="s">
        <v>181</v>
      </c>
      <c r="C4" s="26">
        <v>2.0</v>
      </c>
      <c r="D4" s="27" t="s">
        <v>182</v>
      </c>
      <c r="E4" s="27" t="s">
        <v>183</v>
      </c>
      <c r="F4" s="28" t="s">
        <v>184</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185</v>
      </c>
      <c r="C5" s="26">
        <v>3.0</v>
      </c>
      <c r="D5" s="27" t="s">
        <v>186</v>
      </c>
      <c r="E5" s="28" t="s">
        <v>187</v>
      </c>
      <c r="F5" s="28" t="s">
        <v>188</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3"/>
      <c r="B6" s="25" t="s">
        <v>189</v>
      </c>
      <c r="C6" s="26">
        <v>4.0</v>
      </c>
      <c r="D6" s="27" t="s">
        <v>190</v>
      </c>
      <c r="E6" s="28" t="s">
        <v>191</v>
      </c>
      <c r="F6" s="27" t="s">
        <v>192</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5"/>
      <c r="B7" s="25" t="s">
        <v>193</v>
      </c>
      <c r="C7" s="26">
        <v>5.0</v>
      </c>
      <c r="D7" s="27" t="s">
        <v>194</v>
      </c>
      <c r="E7" s="28" t="s">
        <v>195</v>
      </c>
      <c r="F7" s="27" t="s">
        <v>196</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24" t="s">
        <v>197</v>
      </c>
      <c r="B8" s="25" t="s">
        <v>198</v>
      </c>
      <c r="C8" s="26">
        <v>1.0</v>
      </c>
      <c r="D8" s="27" t="s">
        <v>199</v>
      </c>
      <c r="E8" s="27" t="s">
        <v>200</v>
      </c>
      <c r="F8" s="27" t="s">
        <v>201</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202</v>
      </c>
      <c r="C9" s="26">
        <v>2.0</v>
      </c>
      <c r="D9" s="27" t="s">
        <v>203</v>
      </c>
      <c r="E9" s="27" t="s">
        <v>204</v>
      </c>
      <c r="F9" s="27" t="s">
        <v>205</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206</v>
      </c>
      <c r="C10" s="26">
        <v>3.0</v>
      </c>
      <c r="D10" s="27" t="s">
        <v>207</v>
      </c>
      <c r="E10" s="27" t="s">
        <v>208</v>
      </c>
      <c r="F10" s="27" t="s">
        <v>209</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210</v>
      </c>
      <c r="C11" s="26">
        <v>4.0</v>
      </c>
      <c r="D11" s="27" t="s">
        <v>211</v>
      </c>
      <c r="E11" s="27" t="s">
        <v>212</v>
      </c>
      <c r="F11" s="27" t="s">
        <v>213</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5"/>
      <c r="B12" s="25" t="s">
        <v>214</v>
      </c>
      <c r="C12" s="26">
        <v>5.0</v>
      </c>
      <c r="D12" s="27" t="s">
        <v>215</v>
      </c>
      <c r="E12" s="27" t="s">
        <v>216</v>
      </c>
      <c r="F12" s="27" t="s">
        <v>217</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36" t="s">
        <v>218</v>
      </c>
      <c r="B13" s="25" t="s">
        <v>219</v>
      </c>
      <c r="C13" s="26">
        <v>1.0</v>
      </c>
      <c r="D13" s="27" t="s">
        <v>220</v>
      </c>
      <c r="E13" s="27" t="s">
        <v>221</v>
      </c>
      <c r="F13" s="27" t="s">
        <v>222</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33"/>
      <c r="B14" s="25" t="s">
        <v>223</v>
      </c>
      <c r="C14" s="26">
        <v>2.0</v>
      </c>
      <c r="D14" s="27" t="s">
        <v>224</v>
      </c>
      <c r="E14" s="28" t="s">
        <v>225</v>
      </c>
      <c r="F14" s="28" t="s">
        <v>226</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3"/>
      <c r="B15" s="25" t="s">
        <v>227</v>
      </c>
      <c r="C15" s="26">
        <v>3.0</v>
      </c>
      <c r="D15" s="27" t="s">
        <v>228</v>
      </c>
      <c r="E15" s="28" t="s">
        <v>229</v>
      </c>
      <c r="F15" s="28" t="s">
        <v>230</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33"/>
      <c r="B16" s="25" t="s">
        <v>231</v>
      </c>
      <c r="C16" s="26">
        <v>4.0</v>
      </c>
      <c r="D16" s="27" t="s">
        <v>232</v>
      </c>
      <c r="E16" s="28" t="s">
        <v>233</v>
      </c>
      <c r="F16" s="28" t="s">
        <v>234</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5"/>
      <c r="B17" s="25" t="s">
        <v>235</v>
      </c>
      <c r="C17" s="26">
        <v>5.0</v>
      </c>
      <c r="D17" s="27" t="s">
        <v>236</v>
      </c>
      <c r="E17" s="27" t="s">
        <v>237</v>
      </c>
      <c r="F17" s="27" t="s">
        <v>238</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24" t="s">
        <v>239</v>
      </c>
      <c r="B18" s="25" t="s">
        <v>240</v>
      </c>
      <c r="C18" s="26">
        <v>1.0</v>
      </c>
      <c r="D18" s="27" t="s">
        <v>241</v>
      </c>
      <c r="E18" s="28" t="s">
        <v>242</v>
      </c>
      <c r="F18" s="28" t="s">
        <v>243</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244</v>
      </c>
      <c r="C19" s="26">
        <v>2.0</v>
      </c>
      <c r="D19" s="27" t="s">
        <v>245</v>
      </c>
      <c r="E19" s="27" t="s">
        <v>246</v>
      </c>
      <c r="F19" s="28" t="s">
        <v>247</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248</v>
      </c>
      <c r="C20" s="26">
        <v>3.0</v>
      </c>
      <c r="D20" s="27" t="s">
        <v>249</v>
      </c>
      <c r="E20" s="28" t="s">
        <v>250</v>
      </c>
      <c r="F20" s="27" t="s">
        <v>251</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252</v>
      </c>
      <c r="C21" s="26">
        <v>4.0</v>
      </c>
      <c r="D21" s="27" t="s">
        <v>253</v>
      </c>
      <c r="E21" s="28" t="s">
        <v>254</v>
      </c>
      <c r="F21" s="27" t="s">
        <v>255</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5"/>
      <c r="B22" s="25" t="s">
        <v>256</v>
      </c>
      <c r="C22" s="26">
        <v>5.0</v>
      </c>
      <c r="D22" s="27" t="s">
        <v>257</v>
      </c>
      <c r="E22" s="28" t="s">
        <v>258</v>
      </c>
      <c r="F22" s="28" t="s">
        <v>259</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36" t="s">
        <v>260</v>
      </c>
      <c r="B23" s="25" t="s">
        <v>261</v>
      </c>
      <c r="C23" s="26">
        <v>1.0</v>
      </c>
      <c r="D23" s="27" t="s">
        <v>262</v>
      </c>
      <c r="E23" s="27" t="s">
        <v>263</v>
      </c>
      <c r="F23" s="27" t="s">
        <v>264</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33"/>
      <c r="B24" s="25" t="s">
        <v>265</v>
      </c>
      <c r="C24" s="26">
        <v>2.0</v>
      </c>
      <c r="D24" s="27" t="s">
        <v>266</v>
      </c>
      <c r="E24" s="28" t="s">
        <v>267</v>
      </c>
      <c r="F24" s="28" t="s">
        <v>268</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3"/>
      <c r="B25" s="25" t="s">
        <v>269</v>
      </c>
      <c r="C25" s="26">
        <v>3.0</v>
      </c>
      <c r="D25" s="27" t="s">
        <v>270</v>
      </c>
      <c r="E25" s="28" t="s">
        <v>271</v>
      </c>
      <c r="F25" s="28" t="s">
        <v>272</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33"/>
      <c r="B26" s="25" t="s">
        <v>273</v>
      </c>
      <c r="C26" s="26">
        <v>4.0</v>
      </c>
      <c r="D26" s="27" t="s">
        <v>274</v>
      </c>
      <c r="E26" s="28" t="s">
        <v>275</v>
      </c>
      <c r="F26" s="28" t="s">
        <v>276</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5"/>
      <c r="B27" s="25" t="s">
        <v>277</v>
      </c>
      <c r="C27" s="26">
        <v>5.0</v>
      </c>
      <c r="D27" s="27" t="s">
        <v>278</v>
      </c>
      <c r="E27" s="28" t="s">
        <v>279</v>
      </c>
      <c r="F27" s="28" t="s">
        <v>280</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24" t="s">
        <v>281</v>
      </c>
      <c r="B28" s="25" t="s">
        <v>282</v>
      </c>
      <c r="C28" s="26">
        <v>1.0</v>
      </c>
      <c r="D28" s="27" t="s">
        <v>283</v>
      </c>
      <c r="E28" s="27" t="s">
        <v>284</v>
      </c>
      <c r="F28" s="27" t="s">
        <v>285</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33"/>
      <c r="B29" s="25" t="s">
        <v>286</v>
      </c>
      <c r="C29" s="26">
        <v>2.0</v>
      </c>
      <c r="D29" s="27" t="s">
        <v>287</v>
      </c>
      <c r="E29" s="28" t="s">
        <v>288</v>
      </c>
      <c r="F29" s="28" t="s">
        <v>289</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33"/>
      <c r="B30" s="25" t="s">
        <v>290</v>
      </c>
      <c r="C30" s="26">
        <v>3.0</v>
      </c>
      <c r="D30" s="27" t="s">
        <v>291</v>
      </c>
      <c r="E30" s="27" t="s">
        <v>292</v>
      </c>
      <c r="F30" s="27" t="s">
        <v>293</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33"/>
      <c r="B31" s="25" t="s">
        <v>294</v>
      </c>
      <c r="C31" s="26">
        <v>4.0</v>
      </c>
      <c r="D31" s="27" t="s">
        <v>295</v>
      </c>
      <c r="E31" s="28" t="s">
        <v>296</v>
      </c>
      <c r="F31" s="28" t="s">
        <v>297</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c r="A32" s="35"/>
      <c r="B32" s="25" t="s">
        <v>298</v>
      </c>
      <c r="C32" s="26">
        <v>5.0</v>
      </c>
      <c r="D32" s="27" t="s">
        <v>299</v>
      </c>
      <c r="E32" s="28" t="s">
        <v>300</v>
      </c>
      <c r="F32" s="28" t="s">
        <v>301</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31">
        <f t="shared" si="1"/>
        <v>0</v>
      </c>
      <c r="AM32" s="32">
        <f t="shared" si="2"/>
        <v>0</v>
      </c>
      <c r="AN32" s="31">
        <f t="shared" si="3"/>
        <v>0</v>
      </c>
    </row>
    <row r="33" ht="15.75" customHeight="1">
      <c r="A33" s="46"/>
      <c r="B33" s="46"/>
      <c r="C33" s="47"/>
      <c r="D33" s="48"/>
      <c r="E33" s="49" t="s">
        <v>170</v>
      </c>
      <c r="F33" s="50" t="s">
        <v>171</v>
      </c>
      <c r="G33" s="51" t="str">
        <f t="shared" ref="G33:AJ33" si="4">(COUNTIF(G3:G32,"GD")/COUNTIF(G3:G32,"*"))</f>
        <v>#DIV/0!</v>
      </c>
      <c r="H33" s="51" t="str">
        <f t="shared" si="4"/>
        <v>#DIV/0!</v>
      </c>
      <c r="I33" s="51" t="str">
        <f t="shared" si="4"/>
        <v>#DIV/0!</v>
      </c>
      <c r="J33" s="51" t="str">
        <f t="shared" si="4"/>
        <v>#DIV/0!</v>
      </c>
      <c r="K33" s="51" t="str">
        <f t="shared" si="4"/>
        <v>#DIV/0!</v>
      </c>
      <c r="L33" s="51" t="str">
        <f t="shared" si="4"/>
        <v>#DIV/0!</v>
      </c>
      <c r="M33" s="51" t="str">
        <f t="shared" si="4"/>
        <v>#DIV/0!</v>
      </c>
      <c r="N33" s="51" t="str">
        <f t="shared" si="4"/>
        <v>#DIV/0!</v>
      </c>
      <c r="O33" s="51" t="str">
        <f t="shared" si="4"/>
        <v>#DIV/0!</v>
      </c>
      <c r="P33" s="51" t="str">
        <f t="shared" si="4"/>
        <v>#DIV/0!</v>
      </c>
      <c r="Q33" s="51" t="str">
        <f t="shared" si="4"/>
        <v>#DIV/0!</v>
      </c>
      <c r="R33" s="51" t="str">
        <f t="shared" si="4"/>
        <v>#DIV/0!</v>
      </c>
      <c r="S33" s="51" t="str">
        <f t="shared" si="4"/>
        <v>#DIV/0!</v>
      </c>
      <c r="T33" s="51" t="str">
        <f t="shared" si="4"/>
        <v>#DIV/0!</v>
      </c>
      <c r="U33" s="51" t="str">
        <f t="shared" si="4"/>
        <v>#DIV/0!</v>
      </c>
      <c r="V33" s="51" t="str">
        <f t="shared" si="4"/>
        <v>#DIV/0!</v>
      </c>
      <c r="W33" s="51" t="str">
        <f t="shared" si="4"/>
        <v>#DIV/0!</v>
      </c>
      <c r="X33" s="51" t="str">
        <f t="shared" si="4"/>
        <v>#DIV/0!</v>
      </c>
      <c r="Y33" s="51" t="str">
        <f t="shared" si="4"/>
        <v>#DIV/0!</v>
      </c>
      <c r="Z33" s="51" t="str">
        <f t="shared" si="4"/>
        <v>#DIV/0!</v>
      </c>
      <c r="AA33" s="51" t="str">
        <f t="shared" si="4"/>
        <v>#DIV/0!</v>
      </c>
      <c r="AB33" s="51" t="str">
        <f t="shared" si="4"/>
        <v>#DIV/0!</v>
      </c>
      <c r="AC33" s="51" t="str">
        <f t="shared" si="4"/>
        <v>#DIV/0!</v>
      </c>
      <c r="AD33" s="51" t="str">
        <f t="shared" si="4"/>
        <v>#DIV/0!</v>
      </c>
      <c r="AE33" s="51" t="str">
        <f t="shared" si="4"/>
        <v>#DIV/0!</v>
      </c>
      <c r="AF33" s="51" t="str">
        <f t="shared" si="4"/>
        <v>#DIV/0!</v>
      </c>
      <c r="AG33" s="51" t="str">
        <f t="shared" si="4"/>
        <v>#DIV/0!</v>
      </c>
      <c r="AH33" s="51" t="str">
        <f t="shared" si="4"/>
        <v>#DIV/0!</v>
      </c>
      <c r="AI33" s="51" t="str">
        <f t="shared" si="4"/>
        <v>#DIV/0!</v>
      </c>
      <c r="AJ33" s="51" t="str">
        <f t="shared" si="4"/>
        <v>#DIV/0!</v>
      </c>
      <c r="AK33" s="15"/>
      <c r="AL33" s="15"/>
      <c r="AM33" s="15"/>
      <c r="AN33" s="15"/>
    </row>
    <row r="34" ht="15.75" customHeight="1">
      <c r="A34" s="46"/>
      <c r="B34" s="46"/>
      <c r="C34" s="47"/>
      <c r="D34" s="48"/>
      <c r="F34" s="50" t="s">
        <v>172</v>
      </c>
      <c r="G34" s="52" t="str">
        <f t="shared" ref="G34:AJ34" si="5">(COUNTIF(G3:G32,"SU")/COUNTIF(G3:G32,"*"))</f>
        <v>#DIV/0!</v>
      </c>
      <c r="H34" s="52" t="str">
        <f t="shared" si="5"/>
        <v>#DIV/0!</v>
      </c>
      <c r="I34" s="52" t="str">
        <f t="shared" si="5"/>
        <v>#DIV/0!</v>
      </c>
      <c r="J34" s="52" t="str">
        <f t="shared" si="5"/>
        <v>#DIV/0!</v>
      </c>
      <c r="K34" s="52" t="str">
        <f t="shared" si="5"/>
        <v>#DIV/0!</v>
      </c>
      <c r="L34" s="52" t="str">
        <f t="shared" si="5"/>
        <v>#DIV/0!</v>
      </c>
      <c r="M34" s="52" t="str">
        <f t="shared" si="5"/>
        <v>#DIV/0!</v>
      </c>
      <c r="N34" s="52" t="str">
        <f t="shared" si="5"/>
        <v>#DIV/0!</v>
      </c>
      <c r="O34" s="52" t="str">
        <f t="shared" si="5"/>
        <v>#DIV/0!</v>
      </c>
      <c r="P34" s="52" t="str">
        <f t="shared" si="5"/>
        <v>#DIV/0!</v>
      </c>
      <c r="Q34" s="52" t="str">
        <f t="shared" si="5"/>
        <v>#DIV/0!</v>
      </c>
      <c r="R34" s="52" t="str">
        <f t="shared" si="5"/>
        <v>#DIV/0!</v>
      </c>
      <c r="S34" s="52" t="str">
        <f t="shared" si="5"/>
        <v>#DIV/0!</v>
      </c>
      <c r="T34" s="52" t="str">
        <f t="shared" si="5"/>
        <v>#DIV/0!</v>
      </c>
      <c r="U34" s="52" t="str">
        <f t="shared" si="5"/>
        <v>#DIV/0!</v>
      </c>
      <c r="V34" s="52" t="str">
        <f t="shared" si="5"/>
        <v>#DIV/0!</v>
      </c>
      <c r="W34" s="52" t="str">
        <f t="shared" si="5"/>
        <v>#DIV/0!</v>
      </c>
      <c r="X34" s="52" t="str">
        <f t="shared" si="5"/>
        <v>#DIV/0!</v>
      </c>
      <c r="Y34" s="52" t="str">
        <f t="shared" si="5"/>
        <v>#DIV/0!</v>
      </c>
      <c r="Z34" s="52" t="str">
        <f t="shared" si="5"/>
        <v>#DIV/0!</v>
      </c>
      <c r="AA34" s="52" t="str">
        <f t="shared" si="5"/>
        <v>#DIV/0!</v>
      </c>
      <c r="AB34" s="52" t="str">
        <f t="shared" si="5"/>
        <v>#DIV/0!</v>
      </c>
      <c r="AC34" s="52" t="str">
        <f t="shared" si="5"/>
        <v>#DIV/0!</v>
      </c>
      <c r="AD34" s="52" t="str">
        <f t="shared" si="5"/>
        <v>#DIV/0!</v>
      </c>
      <c r="AE34" s="52" t="str">
        <f t="shared" si="5"/>
        <v>#DIV/0!</v>
      </c>
      <c r="AF34" s="52" t="str">
        <f t="shared" si="5"/>
        <v>#DIV/0!</v>
      </c>
      <c r="AG34" s="52" t="str">
        <f t="shared" si="5"/>
        <v>#DIV/0!</v>
      </c>
      <c r="AH34" s="52" t="str">
        <f t="shared" si="5"/>
        <v>#DIV/0!</v>
      </c>
      <c r="AI34" s="52" t="str">
        <f t="shared" si="5"/>
        <v>#DIV/0!</v>
      </c>
      <c r="AJ34" s="52" t="str">
        <f t="shared" si="5"/>
        <v>#DIV/0!</v>
      </c>
      <c r="AK34" s="15"/>
      <c r="AL34" s="15"/>
      <c r="AM34" s="15"/>
      <c r="AN34" s="15"/>
    </row>
    <row r="35" ht="15.75" customHeight="1">
      <c r="A35" s="46"/>
      <c r="B35" s="46"/>
      <c r="C35" s="47"/>
      <c r="D35" s="48"/>
      <c r="F35" s="50" t="s">
        <v>173</v>
      </c>
      <c r="G35" s="52" t="str">
        <f t="shared" ref="G35:AJ35" si="6">(COUNTIF(G3:G32,"WT")/COUNTIF(G3:G32,"*"))</f>
        <v>#DIV/0!</v>
      </c>
      <c r="H35" s="52" t="str">
        <f t="shared" si="6"/>
        <v>#DIV/0!</v>
      </c>
      <c r="I35" s="52" t="str">
        <f t="shared" si="6"/>
        <v>#DIV/0!</v>
      </c>
      <c r="J35" s="52" t="str">
        <f t="shared" si="6"/>
        <v>#DIV/0!</v>
      </c>
      <c r="K35" s="52" t="str">
        <f t="shared" si="6"/>
        <v>#DIV/0!</v>
      </c>
      <c r="L35" s="52" t="str">
        <f t="shared" si="6"/>
        <v>#DIV/0!</v>
      </c>
      <c r="M35" s="52" t="str">
        <f t="shared" si="6"/>
        <v>#DIV/0!</v>
      </c>
      <c r="N35" s="52" t="str">
        <f t="shared" si="6"/>
        <v>#DIV/0!</v>
      </c>
      <c r="O35" s="52" t="str">
        <f t="shared" si="6"/>
        <v>#DIV/0!</v>
      </c>
      <c r="P35" s="52" t="str">
        <f t="shared" si="6"/>
        <v>#DIV/0!</v>
      </c>
      <c r="Q35" s="52" t="str">
        <f t="shared" si="6"/>
        <v>#DIV/0!</v>
      </c>
      <c r="R35" s="52" t="str">
        <f t="shared" si="6"/>
        <v>#DIV/0!</v>
      </c>
      <c r="S35" s="52" t="str">
        <f t="shared" si="6"/>
        <v>#DIV/0!</v>
      </c>
      <c r="T35" s="52" t="str">
        <f t="shared" si="6"/>
        <v>#DIV/0!</v>
      </c>
      <c r="U35" s="52" t="str">
        <f t="shared" si="6"/>
        <v>#DIV/0!</v>
      </c>
      <c r="V35" s="52" t="str">
        <f t="shared" si="6"/>
        <v>#DIV/0!</v>
      </c>
      <c r="W35" s="52" t="str">
        <f t="shared" si="6"/>
        <v>#DIV/0!</v>
      </c>
      <c r="X35" s="52" t="str">
        <f t="shared" si="6"/>
        <v>#DIV/0!</v>
      </c>
      <c r="Y35" s="52" t="str">
        <f t="shared" si="6"/>
        <v>#DIV/0!</v>
      </c>
      <c r="Z35" s="52" t="str">
        <f t="shared" si="6"/>
        <v>#DIV/0!</v>
      </c>
      <c r="AA35" s="52" t="str">
        <f t="shared" si="6"/>
        <v>#DIV/0!</v>
      </c>
      <c r="AB35" s="52" t="str">
        <f t="shared" si="6"/>
        <v>#DIV/0!</v>
      </c>
      <c r="AC35" s="52" t="str">
        <f t="shared" si="6"/>
        <v>#DIV/0!</v>
      </c>
      <c r="AD35" s="52" t="str">
        <f t="shared" si="6"/>
        <v>#DIV/0!</v>
      </c>
      <c r="AE35" s="52" t="str">
        <f t="shared" si="6"/>
        <v>#DIV/0!</v>
      </c>
      <c r="AF35" s="52" t="str">
        <f t="shared" si="6"/>
        <v>#DIV/0!</v>
      </c>
      <c r="AG35" s="52" t="str">
        <f t="shared" si="6"/>
        <v>#DIV/0!</v>
      </c>
      <c r="AH35" s="52" t="str">
        <f t="shared" si="6"/>
        <v>#DIV/0!</v>
      </c>
      <c r="AI35" s="52" t="str">
        <f t="shared" si="6"/>
        <v>#DIV/0!</v>
      </c>
      <c r="AJ35" s="52" t="str">
        <f t="shared" si="6"/>
        <v>#DIV/0!</v>
      </c>
      <c r="AK35" s="15"/>
      <c r="AL35" s="15"/>
      <c r="AM35" s="15"/>
      <c r="AN35" s="15"/>
    </row>
    <row r="36" ht="15.75" customHeight="1">
      <c r="A36" s="46"/>
      <c r="B36" s="46"/>
      <c r="C36" s="47"/>
      <c r="D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6"/>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46"/>
      <c r="B38" s="46"/>
      <c r="C38" s="47"/>
      <c r="D38" s="48"/>
      <c r="E38" s="48"/>
      <c r="F38" s="4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46"/>
      <c r="B39" s="46"/>
      <c r="C39" s="47"/>
      <c r="D39" s="48"/>
      <c r="E39" s="48"/>
      <c r="F39" s="4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6"/>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6"/>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6"/>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6"/>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6"/>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6"/>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6"/>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6"/>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6"/>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6"/>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6"/>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6"/>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6"/>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6"/>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6"/>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6"/>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6"/>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6"/>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6"/>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6"/>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6"/>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6"/>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6"/>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6"/>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6"/>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6"/>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6"/>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6"/>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6"/>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6"/>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6"/>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6"/>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6"/>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6"/>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6"/>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6"/>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6"/>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6"/>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6"/>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6"/>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6"/>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6"/>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6"/>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6"/>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6"/>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6"/>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6"/>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6"/>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6"/>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6"/>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6"/>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6"/>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6"/>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6"/>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6"/>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6"/>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6"/>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6"/>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6"/>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6"/>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6"/>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6"/>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6"/>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6"/>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6"/>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6"/>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6"/>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6"/>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6"/>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6"/>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6"/>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6"/>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6"/>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6"/>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6"/>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6"/>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6"/>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6"/>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6"/>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6"/>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6"/>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6"/>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6"/>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6"/>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6"/>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6"/>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6"/>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6"/>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6"/>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6"/>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6"/>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6"/>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6"/>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6"/>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6"/>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6"/>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6"/>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6"/>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6"/>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6"/>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6"/>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6"/>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6"/>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6"/>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6"/>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6"/>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6"/>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6"/>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6"/>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6"/>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6"/>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6"/>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6"/>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6"/>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6"/>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6"/>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6"/>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6"/>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6"/>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6"/>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6"/>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6"/>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6"/>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6"/>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6"/>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6"/>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6"/>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6"/>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6"/>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6"/>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6"/>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6"/>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6"/>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6"/>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6"/>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6"/>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6"/>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6"/>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6"/>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6"/>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6"/>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6"/>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6"/>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6"/>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6"/>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6"/>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6"/>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6"/>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6"/>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6"/>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6"/>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6"/>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6"/>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6"/>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6"/>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6"/>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6"/>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6"/>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6"/>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6"/>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6"/>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6"/>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6"/>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6"/>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6"/>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6"/>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6"/>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6"/>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6"/>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6"/>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6"/>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6"/>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6"/>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6"/>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6"/>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6"/>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6"/>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6"/>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6"/>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6"/>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6"/>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6"/>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6"/>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6"/>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6"/>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6"/>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6"/>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6"/>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6"/>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6"/>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46"/>
      <c r="B235" s="46"/>
      <c r="C235" s="47"/>
      <c r="D235" s="48"/>
      <c r="E235" s="48"/>
      <c r="F235" s="48"/>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8:A32"/>
    <mergeCell ref="E33:E36"/>
    <mergeCell ref="B1:C1"/>
    <mergeCell ref="E1:F1"/>
    <mergeCell ref="A3:A7"/>
    <mergeCell ref="A8:A12"/>
    <mergeCell ref="A13:A17"/>
    <mergeCell ref="A18:A22"/>
    <mergeCell ref="A23:A27"/>
  </mergeCells>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A13"/>
    <hyperlink r:id="rId14" ref="B13"/>
    <hyperlink r:id="rId15" ref="B14"/>
    <hyperlink r:id="rId16" ref="B15"/>
    <hyperlink r:id="rId17" ref="B16"/>
    <hyperlink r:id="rId18" ref="B17"/>
    <hyperlink r:id="rId19" ref="A18"/>
    <hyperlink r:id="rId20" ref="B18"/>
    <hyperlink r:id="rId21" ref="B19"/>
    <hyperlink r:id="rId22" ref="B20"/>
    <hyperlink r:id="rId23" ref="B21"/>
    <hyperlink r:id="rId24" ref="B22"/>
    <hyperlink r:id="rId25" ref="A23"/>
    <hyperlink r:id="rId26" ref="B23"/>
    <hyperlink r:id="rId27" ref="B24"/>
    <hyperlink r:id="rId28" ref="B25"/>
    <hyperlink r:id="rId29" ref="B26"/>
    <hyperlink r:id="rId30" ref="B27"/>
    <hyperlink r:id="rId31" ref="A28"/>
    <hyperlink r:id="rId32" ref="B28"/>
    <hyperlink r:id="rId33" ref="B29"/>
    <hyperlink r:id="rId34" ref="B30"/>
    <hyperlink r:id="rId35" ref="B31"/>
    <hyperlink r:id="rId36" ref="B32"/>
  </hyperlinks>
  <printOptions/>
  <pageMargins bottom="0.75" footer="0.0" header="0.0" left="0.7" right="0.7" top="0.75"/>
  <pageSetup orientation="landscape"/>
  <drawing r:id="rId3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302</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53"/>
      <c r="AL1" s="53"/>
      <c r="AM1" s="53"/>
      <c r="AN1" s="53"/>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54" t="s">
        <v>45</v>
      </c>
      <c r="AL2" s="23" t="s">
        <v>46</v>
      </c>
      <c r="AM2" s="23" t="s">
        <v>47</v>
      </c>
      <c r="AN2" s="23" t="s">
        <v>48</v>
      </c>
    </row>
    <row r="3">
      <c r="A3" s="55" t="s">
        <v>303</v>
      </c>
      <c r="B3" s="25" t="s">
        <v>304</v>
      </c>
      <c r="C3" s="26">
        <v>1.0</v>
      </c>
      <c r="D3" s="27" t="s">
        <v>305</v>
      </c>
      <c r="E3" s="28" t="s">
        <v>306</v>
      </c>
      <c r="F3" s="28" t="s">
        <v>307</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2" si="1">(COUNTIF(G3:AJ3,"WT")/AK$3)</f>
        <v>0</v>
      </c>
      <c r="AM3" s="32">
        <f t="shared" ref="AM3:AM32" si="2">(COUNTIF(G3:AJ3,"SU")/AK$3)</f>
        <v>0</v>
      </c>
      <c r="AN3" s="31">
        <f t="shared" ref="AN3:AN32" si="3">(COUNTIF(G3:AJ3,"GD")/AK$3)</f>
        <v>0</v>
      </c>
    </row>
    <row r="4">
      <c r="A4" s="40"/>
      <c r="B4" s="25" t="s">
        <v>308</v>
      </c>
      <c r="C4" s="26">
        <v>2.0</v>
      </c>
      <c r="D4" s="34" t="s">
        <v>309</v>
      </c>
      <c r="E4" s="37" t="s">
        <v>310</v>
      </c>
      <c r="F4" s="27" t="s">
        <v>311</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40"/>
      <c r="B5" s="25" t="s">
        <v>312</v>
      </c>
      <c r="C5" s="26">
        <v>3.0</v>
      </c>
      <c r="D5" s="34" t="s">
        <v>313</v>
      </c>
      <c r="E5" s="34" t="s">
        <v>314</v>
      </c>
      <c r="F5" s="27" t="s">
        <v>315</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40"/>
      <c r="B6" s="25" t="s">
        <v>316</v>
      </c>
      <c r="C6" s="26">
        <v>4.0</v>
      </c>
      <c r="D6" s="27" t="s">
        <v>317</v>
      </c>
      <c r="E6" s="27" t="s">
        <v>318</v>
      </c>
      <c r="F6" s="27" t="s">
        <v>319</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42"/>
      <c r="B7" s="25" t="s">
        <v>320</v>
      </c>
      <c r="C7" s="26">
        <v>5.0</v>
      </c>
      <c r="D7" s="27" t="s">
        <v>321</v>
      </c>
      <c r="E7" s="28" t="s">
        <v>322</v>
      </c>
      <c r="F7" s="28" t="s">
        <v>323</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56" t="s">
        <v>324</v>
      </c>
      <c r="B8" s="25" t="s">
        <v>325</v>
      </c>
      <c r="C8" s="26">
        <v>1.0</v>
      </c>
      <c r="D8" s="27" t="s">
        <v>326</v>
      </c>
      <c r="E8" s="27" t="s">
        <v>327</v>
      </c>
      <c r="F8" s="27" t="s">
        <v>328</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40"/>
      <c r="B9" s="25" t="s">
        <v>329</v>
      </c>
      <c r="C9" s="26">
        <v>2.0</v>
      </c>
      <c r="D9" s="27" t="s">
        <v>330</v>
      </c>
      <c r="E9" s="28" t="s">
        <v>331</v>
      </c>
      <c r="F9" s="27" t="s">
        <v>332</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40"/>
      <c r="B10" s="25" t="s">
        <v>333</v>
      </c>
      <c r="C10" s="26">
        <v>3.0</v>
      </c>
      <c r="D10" s="27" t="s">
        <v>334</v>
      </c>
      <c r="E10" s="28" t="s">
        <v>335</v>
      </c>
      <c r="F10" s="27" t="s">
        <v>336</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40"/>
      <c r="B11" s="25" t="s">
        <v>337</v>
      </c>
      <c r="C11" s="26">
        <v>4.0</v>
      </c>
      <c r="D11" s="27" t="s">
        <v>338</v>
      </c>
      <c r="E11" s="27" t="s">
        <v>339</v>
      </c>
      <c r="F11" s="27" t="s">
        <v>340</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42"/>
      <c r="B12" s="25" t="s">
        <v>341</v>
      </c>
      <c r="C12" s="26">
        <v>5.0</v>
      </c>
      <c r="D12" s="27" t="s">
        <v>342</v>
      </c>
      <c r="E12" s="28" t="s">
        <v>343</v>
      </c>
      <c r="F12" s="27" t="s">
        <v>344</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55" t="s">
        <v>345</v>
      </c>
      <c r="B13" s="25" t="s">
        <v>346</v>
      </c>
      <c r="C13" s="26">
        <v>1.0</v>
      </c>
      <c r="D13" s="27" t="s">
        <v>347</v>
      </c>
      <c r="E13" s="28" t="s">
        <v>348</v>
      </c>
      <c r="F13" s="28" t="s">
        <v>349</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40"/>
      <c r="B14" s="25" t="s">
        <v>350</v>
      </c>
      <c r="C14" s="26">
        <v>2.0</v>
      </c>
      <c r="D14" s="27" t="s">
        <v>351</v>
      </c>
      <c r="E14" s="27" t="s">
        <v>352</v>
      </c>
      <c r="F14" s="28" t="s">
        <v>353</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40"/>
      <c r="B15" s="25" t="s">
        <v>354</v>
      </c>
      <c r="C15" s="26">
        <v>3.0</v>
      </c>
      <c r="D15" s="27" t="s">
        <v>355</v>
      </c>
      <c r="E15" s="27" t="s">
        <v>356</v>
      </c>
      <c r="F15" s="28" t="s">
        <v>357</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40"/>
      <c r="B16" s="25" t="s">
        <v>358</v>
      </c>
      <c r="C16" s="26">
        <v>4.0</v>
      </c>
      <c r="D16" s="27" t="s">
        <v>359</v>
      </c>
      <c r="E16" s="28" t="s">
        <v>360</v>
      </c>
      <c r="F16" s="28" t="s">
        <v>361</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42"/>
      <c r="B17" s="25" t="s">
        <v>362</v>
      </c>
      <c r="C17" s="26">
        <v>5.0</v>
      </c>
      <c r="D17" s="27" t="s">
        <v>363</v>
      </c>
      <c r="E17" s="27" t="s">
        <v>364</v>
      </c>
      <c r="F17" s="57" t="s">
        <v>365</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56" t="s">
        <v>366</v>
      </c>
      <c r="B18" s="25" t="s">
        <v>367</v>
      </c>
      <c r="C18" s="26">
        <v>1.0</v>
      </c>
      <c r="D18" s="27" t="s">
        <v>368</v>
      </c>
      <c r="E18" s="28" t="s">
        <v>369</v>
      </c>
      <c r="F18" s="28" t="s">
        <v>370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40"/>
      <c r="B19" s="25" t="s">
        <v>371</v>
      </c>
      <c r="C19" s="26">
        <v>2.0</v>
      </c>
      <c r="D19" s="27" t="s">
        <v>372</v>
      </c>
      <c r="E19" s="28" t="s">
        <v>373</v>
      </c>
      <c r="F19" s="28" t="s">
        <v>374</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40"/>
      <c r="B20" s="25" t="s">
        <v>375</v>
      </c>
      <c r="C20" s="26">
        <v>3.0</v>
      </c>
      <c r="D20" s="27" t="s">
        <v>376</v>
      </c>
      <c r="E20" s="28" t="s">
        <v>377</v>
      </c>
      <c r="F20" s="28" t="s">
        <v>378</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40"/>
      <c r="B21" s="25" t="s">
        <v>379</v>
      </c>
      <c r="C21" s="26">
        <v>4.0</v>
      </c>
      <c r="D21" s="27" t="s">
        <v>380</v>
      </c>
      <c r="E21" s="28" t="s">
        <v>381</v>
      </c>
      <c r="F21" s="28" t="s">
        <v>382</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42"/>
      <c r="B22" s="25" t="s">
        <v>383</v>
      </c>
      <c r="C22" s="26">
        <v>5.0</v>
      </c>
      <c r="D22" s="27" t="s">
        <v>384</v>
      </c>
      <c r="E22" s="28" t="s">
        <v>385</v>
      </c>
      <c r="F22" s="28" t="s">
        <v>386</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55" t="s">
        <v>387</v>
      </c>
      <c r="B23" s="25" t="s">
        <v>388</v>
      </c>
      <c r="C23" s="26">
        <v>1.0</v>
      </c>
      <c r="D23" s="27" t="s">
        <v>389</v>
      </c>
      <c r="E23" s="28" t="s">
        <v>390</v>
      </c>
      <c r="F23" s="28" t="s">
        <v>391</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40"/>
      <c r="B24" s="25" t="s">
        <v>392</v>
      </c>
      <c r="C24" s="26">
        <v>2.0</v>
      </c>
      <c r="D24" s="27" t="s">
        <v>393</v>
      </c>
      <c r="E24" s="28" t="s">
        <v>394</v>
      </c>
      <c r="F24" s="28" t="s">
        <v>395</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40"/>
      <c r="B25" s="25" t="s">
        <v>396</v>
      </c>
      <c r="C25" s="26">
        <v>3.0</v>
      </c>
      <c r="D25" s="27" t="s">
        <v>397</v>
      </c>
      <c r="E25" s="28" t="s">
        <v>398</v>
      </c>
      <c r="F25" s="28" t="s">
        <v>399</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40"/>
      <c r="B26" s="25" t="s">
        <v>400</v>
      </c>
      <c r="C26" s="26">
        <v>4.0</v>
      </c>
      <c r="D26" s="27" t="s">
        <v>401</v>
      </c>
      <c r="E26" s="28" t="s">
        <v>402</v>
      </c>
      <c r="F26" s="28" t="s">
        <v>403</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42"/>
      <c r="B27" s="25" t="s">
        <v>404</v>
      </c>
      <c r="C27" s="26">
        <v>5.0</v>
      </c>
      <c r="D27" s="27" t="s">
        <v>405</v>
      </c>
      <c r="E27" s="28" t="s">
        <v>406</v>
      </c>
      <c r="F27" s="28" t="s">
        <v>407</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56" t="s">
        <v>408</v>
      </c>
      <c r="B28" s="25" t="s">
        <v>409</v>
      </c>
      <c r="C28" s="26">
        <v>1.0</v>
      </c>
      <c r="D28" s="27" t="s">
        <v>410</v>
      </c>
      <c r="E28" s="28" t="s">
        <v>411</v>
      </c>
      <c r="F28" s="37" t="s">
        <v>412</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40"/>
      <c r="B29" s="25" t="s">
        <v>413</v>
      </c>
      <c r="C29" s="26">
        <v>2.0</v>
      </c>
      <c r="D29" s="27" t="s">
        <v>414</v>
      </c>
      <c r="E29" s="28" t="s">
        <v>415</v>
      </c>
      <c r="F29" s="34" t="s">
        <v>416</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40"/>
      <c r="B30" s="25" t="s">
        <v>417</v>
      </c>
      <c r="C30" s="26">
        <v>3.0</v>
      </c>
      <c r="D30" s="27" t="s">
        <v>418</v>
      </c>
      <c r="E30" s="28" t="s">
        <v>419</v>
      </c>
      <c r="F30" s="28" t="s">
        <v>420</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40"/>
      <c r="B31" s="25" t="s">
        <v>421</v>
      </c>
      <c r="C31" s="26">
        <v>4.0</v>
      </c>
      <c r="D31" s="27" t="s">
        <v>422</v>
      </c>
      <c r="E31" s="28" t="s">
        <v>423</v>
      </c>
      <c r="F31" s="28" t="s">
        <v>424</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c r="A32" s="42"/>
      <c r="B32" s="25" t="s">
        <v>425</v>
      </c>
      <c r="C32" s="26">
        <v>5.0</v>
      </c>
      <c r="D32" s="27" t="s">
        <v>426</v>
      </c>
      <c r="E32" s="27" t="s">
        <v>427</v>
      </c>
      <c r="F32" s="28" t="s">
        <v>428</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31">
        <f t="shared" si="1"/>
        <v>0</v>
      </c>
      <c r="AM32" s="32">
        <f t="shared" si="2"/>
        <v>0</v>
      </c>
      <c r="AN32" s="31">
        <f t="shared" si="3"/>
        <v>0</v>
      </c>
    </row>
    <row r="33" ht="15.75" customHeight="1">
      <c r="A33" s="48"/>
      <c r="B33" s="46"/>
      <c r="C33" s="47"/>
      <c r="D33" s="48"/>
      <c r="E33" s="49" t="s">
        <v>170</v>
      </c>
      <c r="F33" s="50" t="s">
        <v>171</v>
      </c>
      <c r="G33" s="51" t="str">
        <f t="shared" ref="G33:AJ33" si="4">(COUNTIF(G3:G32,"GD")/COUNTIF(G3:G32,"*"))</f>
        <v>#DIV/0!</v>
      </c>
      <c r="H33" s="51" t="str">
        <f t="shared" si="4"/>
        <v>#DIV/0!</v>
      </c>
      <c r="I33" s="51" t="str">
        <f t="shared" si="4"/>
        <v>#DIV/0!</v>
      </c>
      <c r="J33" s="51" t="str">
        <f t="shared" si="4"/>
        <v>#DIV/0!</v>
      </c>
      <c r="K33" s="51" t="str">
        <f t="shared" si="4"/>
        <v>#DIV/0!</v>
      </c>
      <c r="L33" s="51" t="str">
        <f t="shared" si="4"/>
        <v>#DIV/0!</v>
      </c>
      <c r="M33" s="51" t="str">
        <f t="shared" si="4"/>
        <v>#DIV/0!</v>
      </c>
      <c r="N33" s="51" t="str">
        <f t="shared" si="4"/>
        <v>#DIV/0!</v>
      </c>
      <c r="O33" s="51" t="str">
        <f t="shared" si="4"/>
        <v>#DIV/0!</v>
      </c>
      <c r="P33" s="51" t="str">
        <f t="shared" si="4"/>
        <v>#DIV/0!</v>
      </c>
      <c r="Q33" s="51" t="str">
        <f t="shared" si="4"/>
        <v>#DIV/0!</v>
      </c>
      <c r="R33" s="51" t="str">
        <f t="shared" si="4"/>
        <v>#DIV/0!</v>
      </c>
      <c r="S33" s="51" t="str">
        <f t="shared" si="4"/>
        <v>#DIV/0!</v>
      </c>
      <c r="T33" s="51" t="str">
        <f t="shared" si="4"/>
        <v>#DIV/0!</v>
      </c>
      <c r="U33" s="51" t="str">
        <f t="shared" si="4"/>
        <v>#DIV/0!</v>
      </c>
      <c r="V33" s="51" t="str">
        <f t="shared" si="4"/>
        <v>#DIV/0!</v>
      </c>
      <c r="W33" s="51" t="str">
        <f t="shared" si="4"/>
        <v>#DIV/0!</v>
      </c>
      <c r="X33" s="51" t="str">
        <f t="shared" si="4"/>
        <v>#DIV/0!</v>
      </c>
      <c r="Y33" s="51" t="str">
        <f t="shared" si="4"/>
        <v>#DIV/0!</v>
      </c>
      <c r="Z33" s="51" t="str">
        <f t="shared" si="4"/>
        <v>#DIV/0!</v>
      </c>
      <c r="AA33" s="51" t="str">
        <f t="shared" si="4"/>
        <v>#DIV/0!</v>
      </c>
      <c r="AB33" s="51" t="str">
        <f t="shared" si="4"/>
        <v>#DIV/0!</v>
      </c>
      <c r="AC33" s="51" t="str">
        <f t="shared" si="4"/>
        <v>#DIV/0!</v>
      </c>
      <c r="AD33" s="51" t="str">
        <f t="shared" si="4"/>
        <v>#DIV/0!</v>
      </c>
      <c r="AE33" s="51" t="str">
        <f t="shared" si="4"/>
        <v>#DIV/0!</v>
      </c>
      <c r="AF33" s="51" t="str">
        <f t="shared" si="4"/>
        <v>#DIV/0!</v>
      </c>
      <c r="AG33" s="51" t="str">
        <f t="shared" si="4"/>
        <v>#DIV/0!</v>
      </c>
      <c r="AH33" s="51" t="str">
        <f t="shared" si="4"/>
        <v>#DIV/0!</v>
      </c>
      <c r="AI33" s="51" t="str">
        <f t="shared" si="4"/>
        <v>#DIV/0!</v>
      </c>
      <c r="AJ33" s="51" t="str">
        <f t="shared" si="4"/>
        <v>#DIV/0!</v>
      </c>
      <c r="AK33" s="15"/>
      <c r="AL33" s="15"/>
      <c r="AM33" s="15"/>
      <c r="AN33" s="15"/>
    </row>
    <row r="34" ht="15.75" customHeight="1">
      <c r="A34" s="48"/>
      <c r="B34" s="46"/>
      <c r="C34" s="47"/>
      <c r="D34" s="48"/>
      <c r="F34" s="50" t="s">
        <v>172</v>
      </c>
      <c r="G34" s="52" t="str">
        <f t="shared" ref="G34:AJ34" si="5">(COUNTIF(G3:G32,"SU")/COUNTIF(G3:G32,"*"))</f>
        <v>#DIV/0!</v>
      </c>
      <c r="H34" s="52" t="str">
        <f t="shared" si="5"/>
        <v>#DIV/0!</v>
      </c>
      <c r="I34" s="52" t="str">
        <f t="shared" si="5"/>
        <v>#DIV/0!</v>
      </c>
      <c r="J34" s="52" t="str">
        <f t="shared" si="5"/>
        <v>#DIV/0!</v>
      </c>
      <c r="K34" s="52" t="str">
        <f t="shared" si="5"/>
        <v>#DIV/0!</v>
      </c>
      <c r="L34" s="52" t="str">
        <f t="shared" si="5"/>
        <v>#DIV/0!</v>
      </c>
      <c r="M34" s="52" t="str">
        <f t="shared" si="5"/>
        <v>#DIV/0!</v>
      </c>
      <c r="N34" s="52" t="str">
        <f t="shared" si="5"/>
        <v>#DIV/0!</v>
      </c>
      <c r="O34" s="52" t="str">
        <f t="shared" si="5"/>
        <v>#DIV/0!</v>
      </c>
      <c r="P34" s="52" t="str">
        <f t="shared" si="5"/>
        <v>#DIV/0!</v>
      </c>
      <c r="Q34" s="52" t="str">
        <f t="shared" si="5"/>
        <v>#DIV/0!</v>
      </c>
      <c r="R34" s="52" t="str">
        <f t="shared" si="5"/>
        <v>#DIV/0!</v>
      </c>
      <c r="S34" s="52" t="str">
        <f t="shared" si="5"/>
        <v>#DIV/0!</v>
      </c>
      <c r="T34" s="52" t="str">
        <f t="shared" si="5"/>
        <v>#DIV/0!</v>
      </c>
      <c r="U34" s="52" t="str">
        <f t="shared" si="5"/>
        <v>#DIV/0!</v>
      </c>
      <c r="V34" s="52" t="str">
        <f t="shared" si="5"/>
        <v>#DIV/0!</v>
      </c>
      <c r="W34" s="52" t="str">
        <f t="shared" si="5"/>
        <v>#DIV/0!</v>
      </c>
      <c r="X34" s="52" t="str">
        <f t="shared" si="5"/>
        <v>#DIV/0!</v>
      </c>
      <c r="Y34" s="52" t="str">
        <f t="shared" si="5"/>
        <v>#DIV/0!</v>
      </c>
      <c r="Z34" s="52" t="str">
        <f t="shared" si="5"/>
        <v>#DIV/0!</v>
      </c>
      <c r="AA34" s="52" t="str">
        <f t="shared" si="5"/>
        <v>#DIV/0!</v>
      </c>
      <c r="AB34" s="52" t="str">
        <f t="shared" si="5"/>
        <v>#DIV/0!</v>
      </c>
      <c r="AC34" s="52" t="str">
        <f t="shared" si="5"/>
        <v>#DIV/0!</v>
      </c>
      <c r="AD34" s="52" t="str">
        <f t="shared" si="5"/>
        <v>#DIV/0!</v>
      </c>
      <c r="AE34" s="52" t="str">
        <f t="shared" si="5"/>
        <v>#DIV/0!</v>
      </c>
      <c r="AF34" s="52" t="str">
        <f t="shared" si="5"/>
        <v>#DIV/0!</v>
      </c>
      <c r="AG34" s="52" t="str">
        <f t="shared" si="5"/>
        <v>#DIV/0!</v>
      </c>
      <c r="AH34" s="52" t="str">
        <f t="shared" si="5"/>
        <v>#DIV/0!</v>
      </c>
      <c r="AI34" s="52" t="str">
        <f t="shared" si="5"/>
        <v>#DIV/0!</v>
      </c>
      <c r="AJ34" s="52" t="str">
        <f t="shared" si="5"/>
        <v>#DIV/0!</v>
      </c>
      <c r="AK34" s="15"/>
      <c r="AL34" s="15"/>
      <c r="AM34" s="15"/>
      <c r="AN34" s="15"/>
    </row>
    <row r="35" ht="15.75" customHeight="1">
      <c r="A35" s="48"/>
      <c r="B35" s="46"/>
      <c r="C35" s="47"/>
      <c r="D35" s="48"/>
      <c r="F35" s="50" t="s">
        <v>173</v>
      </c>
      <c r="G35" s="52" t="str">
        <f t="shared" ref="G35:AJ35" si="6">(COUNTIF(G3:G32,"WT")/COUNTIF(G3:G32,"*"))</f>
        <v>#DIV/0!</v>
      </c>
      <c r="H35" s="52" t="str">
        <f t="shared" si="6"/>
        <v>#DIV/0!</v>
      </c>
      <c r="I35" s="52" t="str">
        <f t="shared" si="6"/>
        <v>#DIV/0!</v>
      </c>
      <c r="J35" s="52" t="str">
        <f t="shared" si="6"/>
        <v>#DIV/0!</v>
      </c>
      <c r="K35" s="52" t="str">
        <f t="shared" si="6"/>
        <v>#DIV/0!</v>
      </c>
      <c r="L35" s="52" t="str">
        <f t="shared" si="6"/>
        <v>#DIV/0!</v>
      </c>
      <c r="M35" s="52" t="str">
        <f t="shared" si="6"/>
        <v>#DIV/0!</v>
      </c>
      <c r="N35" s="52" t="str">
        <f t="shared" si="6"/>
        <v>#DIV/0!</v>
      </c>
      <c r="O35" s="52" t="str">
        <f t="shared" si="6"/>
        <v>#DIV/0!</v>
      </c>
      <c r="P35" s="52" t="str">
        <f t="shared" si="6"/>
        <v>#DIV/0!</v>
      </c>
      <c r="Q35" s="52" t="str">
        <f t="shared" si="6"/>
        <v>#DIV/0!</v>
      </c>
      <c r="R35" s="52" t="str">
        <f t="shared" si="6"/>
        <v>#DIV/0!</v>
      </c>
      <c r="S35" s="52" t="str">
        <f t="shared" si="6"/>
        <v>#DIV/0!</v>
      </c>
      <c r="T35" s="52" t="str">
        <f t="shared" si="6"/>
        <v>#DIV/0!</v>
      </c>
      <c r="U35" s="52" t="str">
        <f t="shared" si="6"/>
        <v>#DIV/0!</v>
      </c>
      <c r="V35" s="52" t="str">
        <f t="shared" si="6"/>
        <v>#DIV/0!</v>
      </c>
      <c r="W35" s="52" t="str">
        <f t="shared" si="6"/>
        <v>#DIV/0!</v>
      </c>
      <c r="X35" s="52" t="str">
        <f t="shared" si="6"/>
        <v>#DIV/0!</v>
      </c>
      <c r="Y35" s="52" t="str">
        <f t="shared" si="6"/>
        <v>#DIV/0!</v>
      </c>
      <c r="Z35" s="52" t="str">
        <f t="shared" si="6"/>
        <v>#DIV/0!</v>
      </c>
      <c r="AA35" s="52" t="str">
        <f t="shared" si="6"/>
        <v>#DIV/0!</v>
      </c>
      <c r="AB35" s="52" t="str">
        <f t="shared" si="6"/>
        <v>#DIV/0!</v>
      </c>
      <c r="AC35" s="52" t="str">
        <f t="shared" si="6"/>
        <v>#DIV/0!</v>
      </c>
      <c r="AD35" s="52" t="str">
        <f t="shared" si="6"/>
        <v>#DIV/0!</v>
      </c>
      <c r="AE35" s="52" t="str">
        <f t="shared" si="6"/>
        <v>#DIV/0!</v>
      </c>
      <c r="AF35" s="52" t="str">
        <f t="shared" si="6"/>
        <v>#DIV/0!</v>
      </c>
      <c r="AG35" s="52" t="str">
        <f t="shared" si="6"/>
        <v>#DIV/0!</v>
      </c>
      <c r="AH35" s="52" t="str">
        <f t="shared" si="6"/>
        <v>#DIV/0!</v>
      </c>
      <c r="AI35" s="52" t="str">
        <f t="shared" si="6"/>
        <v>#DIV/0!</v>
      </c>
      <c r="AJ35" s="52" t="str">
        <f t="shared" si="6"/>
        <v>#DIV/0!</v>
      </c>
      <c r="AK35" s="15"/>
      <c r="AL35" s="15"/>
      <c r="AM35" s="15"/>
      <c r="AN35" s="15"/>
    </row>
    <row r="36" ht="15.75" customHeight="1">
      <c r="A36" s="48"/>
      <c r="B36" s="46"/>
      <c r="C36" s="47"/>
      <c r="D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8"/>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8"/>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8"/>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8"/>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8"/>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8"/>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8"/>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8"/>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8"/>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8"/>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8"/>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8"/>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8"/>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8"/>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8"/>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8"/>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8"/>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8"/>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8"/>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8"/>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8"/>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8"/>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8"/>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8"/>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8"/>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8"/>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8"/>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8"/>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8"/>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8"/>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8"/>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8"/>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8"/>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8"/>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8"/>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8"/>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8"/>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8"/>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8"/>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8"/>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8"/>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8"/>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8"/>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8"/>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8"/>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8"/>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8"/>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8"/>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8"/>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8"/>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8"/>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8"/>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8"/>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8"/>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8"/>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8"/>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8"/>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8"/>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8"/>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8"/>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8"/>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8"/>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8"/>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8"/>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8"/>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8"/>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8"/>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8"/>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8"/>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8"/>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8"/>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8"/>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8"/>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8"/>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8"/>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8"/>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8"/>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8"/>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8"/>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8"/>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8"/>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8"/>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8"/>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8"/>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8"/>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8"/>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8"/>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8"/>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8"/>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8"/>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8"/>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8"/>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8"/>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8"/>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8"/>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8"/>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8"/>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8"/>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8"/>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8"/>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8"/>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8"/>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8"/>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8"/>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8"/>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8"/>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8"/>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8"/>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8"/>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8"/>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8"/>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8"/>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8"/>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8"/>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8"/>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8"/>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8"/>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8"/>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8"/>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8"/>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8"/>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8"/>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8"/>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8"/>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8"/>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8"/>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8"/>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8"/>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8"/>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8"/>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8"/>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8"/>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8"/>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8"/>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8"/>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8"/>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8"/>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8"/>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8"/>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8"/>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8"/>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8"/>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8"/>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8"/>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8"/>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8"/>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8"/>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8"/>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8"/>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8"/>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8"/>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8"/>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8"/>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8"/>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8"/>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8"/>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8"/>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8"/>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8"/>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8"/>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8"/>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8"/>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8"/>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8"/>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8"/>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8"/>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8"/>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8"/>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8"/>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8"/>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8"/>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8"/>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8"/>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8"/>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8"/>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8"/>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8"/>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8"/>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8"/>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8"/>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8"/>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8"/>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8"/>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8"/>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8"/>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8"/>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8"/>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8"/>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8"/>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8"/>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8"/>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8"/>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48"/>
      <c r="B235" s="46"/>
      <c r="C235" s="47"/>
      <c r="D235" s="48"/>
      <c r="E235" s="48"/>
      <c r="F235" s="48"/>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8:A32"/>
    <mergeCell ref="E33:E36"/>
    <mergeCell ref="B1:C1"/>
    <mergeCell ref="E1:F1"/>
    <mergeCell ref="A3:A7"/>
    <mergeCell ref="A8:A12"/>
    <mergeCell ref="A13:A17"/>
    <mergeCell ref="A18:A22"/>
    <mergeCell ref="A23:A27"/>
  </mergeCells>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A13"/>
    <hyperlink r:id="rId14" ref="B13"/>
    <hyperlink r:id="rId15" ref="B14"/>
    <hyperlink r:id="rId16" ref="B15"/>
    <hyperlink r:id="rId17" ref="B16"/>
    <hyperlink r:id="rId18" ref="B17"/>
    <hyperlink r:id="rId19" ref="A18"/>
    <hyperlink r:id="rId20" ref="B18"/>
    <hyperlink r:id="rId21" ref="B19"/>
    <hyperlink r:id="rId22" ref="B20"/>
    <hyperlink r:id="rId23" ref="B21"/>
    <hyperlink r:id="rId24" ref="B22"/>
    <hyperlink r:id="rId25" ref="A23"/>
    <hyperlink r:id="rId26" ref="B23"/>
    <hyperlink r:id="rId27" ref="B24"/>
    <hyperlink r:id="rId28" ref="B25"/>
    <hyperlink r:id="rId29" ref="B26"/>
    <hyperlink r:id="rId30" ref="B27"/>
    <hyperlink r:id="rId31" ref="A28"/>
    <hyperlink r:id="rId32" ref="B28"/>
    <hyperlink r:id="rId33" ref="B29"/>
    <hyperlink r:id="rId34" ref="B30"/>
    <hyperlink r:id="rId35" ref="B31"/>
    <hyperlink r:id="rId36" ref="B32"/>
  </hyperlinks>
  <printOptions/>
  <pageMargins bottom="0.75" footer="0.0" header="0.0" left="0.7" right="0.7" top="0.75"/>
  <pageSetup orientation="landscape"/>
  <drawing r:id="rId3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429</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36" t="s">
        <v>430</v>
      </c>
      <c r="B3" s="25" t="s">
        <v>431</v>
      </c>
      <c r="C3" s="26">
        <v>1.0</v>
      </c>
      <c r="D3" s="27" t="s">
        <v>432</v>
      </c>
      <c r="E3" s="27" t="s">
        <v>433</v>
      </c>
      <c r="F3" s="27" t="s">
        <v>434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58">
        <v>30.0</v>
      </c>
      <c r="AL3" s="31">
        <f t="shared" ref="AL3:AL27" si="1">(COUNTIF(G3:AJ3,"WT")/AK$3)</f>
        <v>0</v>
      </c>
      <c r="AM3" s="32">
        <f t="shared" ref="AM3:AM27" si="2">(COUNTIF(G3:AJ3,"SU")/AK$3)</f>
        <v>0</v>
      </c>
      <c r="AN3" s="31">
        <f t="shared" ref="AN3:AN27" si="3">(COUNTIF(G3:AJ3,"GD")/AK$3)</f>
        <v>0</v>
      </c>
    </row>
    <row r="4">
      <c r="A4" s="33"/>
      <c r="B4" s="25" t="s">
        <v>435</v>
      </c>
      <c r="C4" s="26">
        <v>2.0</v>
      </c>
      <c r="D4" s="27" t="s">
        <v>436</v>
      </c>
      <c r="E4" s="27" t="s">
        <v>437</v>
      </c>
      <c r="F4" s="27" t="s">
        <v>438</v>
      </c>
      <c r="G4" s="2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439</v>
      </c>
      <c r="C5" s="26">
        <v>3.0</v>
      </c>
      <c r="D5" s="27" t="s">
        <v>440</v>
      </c>
      <c r="E5" s="27" t="s">
        <v>441</v>
      </c>
      <c r="F5" s="27" t="s">
        <v>442</v>
      </c>
      <c r="G5" s="29"/>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3"/>
      <c r="B6" s="25" t="s">
        <v>443</v>
      </c>
      <c r="C6" s="26">
        <v>4.0</v>
      </c>
      <c r="D6" s="27" t="s">
        <v>444</v>
      </c>
      <c r="E6" s="27" t="s">
        <v>445</v>
      </c>
      <c r="F6" s="27" t="s">
        <v>446</v>
      </c>
      <c r="G6" s="29"/>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5"/>
      <c r="B7" s="25" t="s">
        <v>447</v>
      </c>
      <c r="C7" s="26">
        <v>5.0</v>
      </c>
      <c r="D7" s="27" t="s">
        <v>448</v>
      </c>
      <c r="E7" s="27" t="s">
        <v>449</v>
      </c>
      <c r="F7" s="27" t="s">
        <v>450</v>
      </c>
      <c r="G7" s="29"/>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59" t="s">
        <v>451</v>
      </c>
      <c r="B8" s="25" t="s">
        <v>452</v>
      </c>
      <c r="C8" s="26">
        <v>1.0</v>
      </c>
      <c r="D8" s="27" t="s">
        <v>453</v>
      </c>
      <c r="E8" s="28" t="s">
        <v>454</v>
      </c>
      <c r="F8" s="28" t="s">
        <v>455</v>
      </c>
      <c r="G8" s="29"/>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456</v>
      </c>
      <c r="C9" s="26">
        <v>2.0</v>
      </c>
      <c r="D9" s="27" t="s">
        <v>457</v>
      </c>
      <c r="E9" s="27" t="s">
        <v>458</v>
      </c>
      <c r="F9" s="27" t="s">
        <v>459</v>
      </c>
      <c r="G9" s="29"/>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460</v>
      </c>
      <c r="C10" s="26">
        <v>3.0</v>
      </c>
      <c r="D10" s="27" t="s">
        <v>461</v>
      </c>
      <c r="E10" s="28" t="s">
        <v>462</v>
      </c>
      <c r="F10" s="28" t="s">
        <v>463</v>
      </c>
      <c r="G10" s="29"/>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464</v>
      </c>
      <c r="C11" s="26">
        <v>4.0</v>
      </c>
      <c r="D11" s="27" t="s">
        <v>465</v>
      </c>
      <c r="E11" s="27" t="s">
        <v>466</v>
      </c>
      <c r="F11" s="27" t="s">
        <v>467</v>
      </c>
      <c r="G11" s="29"/>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5"/>
      <c r="B12" s="25" t="s">
        <v>468</v>
      </c>
      <c r="C12" s="26">
        <v>5.0</v>
      </c>
      <c r="D12" s="27" t="s">
        <v>469</v>
      </c>
      <c r="E12" s="27" t="s">
        <v>470</v>
      </c>
      <c r="F12" s="27" t="s">
        <v>471</v>
      </c>
      <c r="G12" s="29"/>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60" t="s">
        <v>472</v>
      </c>
      <c r="B13" s="25" t="s">
        <v>473</v>
      </c>
      <c r="C13" s="26">
        <v>1.0</v>
      </c>
      <c r="D13" s="27" t="s">
        <v>474</v>
      </c>
      <c r="E13" s="28" t="s">
        <v>475</v>
      </c>
      <c r="F13" s="28" t="s">
        <v>476</v>
      </c>
      <c r="G13" s="29"/>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33"/>
      <c r="B14" s="25" t="s">
        <v>477</v>
      </c>
      <c r="C14" s="26">
        <v>2.0</v>
      </c>
      <c r="D14" s="27" t="s">
        <v>478</v>
      </c>
      <c r="E14" s="28" t="s">
        <v>479</v>
      </c>
      <c r="F14" s="28" t="s">
        <v>480</v>
      </c>
      <c r="G14" s="29"/>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3"/>
      <c r="B15" s="25" t="s">
        <v>481</v>
      </c>
      <c r="C15" s="26">
        <v>3.0</v>
      </c>
      <c r="D15" s="27" t="s">
        <v>482</v>
      </c>
      <c r="E15" s="28" t="s">
        <v>483</v>
      </c>
      <c r="F15" s="28" t="s">
        <v>484</v>
      </c>
      <c r="G15" s="29"/>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33"/>
      <c r="B16" s="25" t="s">
        <v>485</v>
      </c>
      <c r="C16" s="26">
        <v>4.0</v>
      </c>
      <c r="D16" s="27" t="s">
        <v>482</v>
      </c>
      <c r="E16" s="28" t="s">
        <v>486</v>
      </c>
      <c r="F16" s="27" t="s">
        <v>487</v>
      </c>
      <c r="G16" s="29"/>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5"/>
      <c r="B17" s="25" t="s">
        <v>488</v>
      </c>
      <c r="C17" s="26">
        <v>5.0</v>
      </c>
      <c r="D17" s="27" t="s">
        <v>489</v>
      </c>
      <c r="E17" s="28" t="s">
        <v>490</v>
      </c>
      <c r="F17" s="28" t="s">
        <v>491</v>
      </c>
      <c r="G17" s="29"/>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59" t="s">
        <v>492</v>
      </c>
      <c r="B18" s="25" t="s">
        <v>493</v>
      </c>
      <c r="C18" s="26">
        <v>1.0</v>
      </c>
      <c r="D18" s="27" t="s">
        <v>494</v>
      </c>
      <c r="E18" s="28" t="s">
        <v>495</v>
      </c>
      <c r="F18" s="28" t="s">
        <v>496</v>
      </c>
      <c r="G18" s="29"/>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497</v>
      </c>
      <c r="C19" s="26">
        <v>2.0</v>
      </c>
      <c r="D19" s="27" t="s">
        <v>498</v>
      </c>
      <c r="E19" s="28" t="s">
        <v>499</v>
      </c>
      <c r="F19" s="28" t="s">
        <v>500</v>
      </c>
      <c r="G19" s="29"/>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501</v>
      </c>
      <c r="C20" s="26">
        <v>3.0</v>
      </c>
      <c r="D20" s="34" t="s">
        <v>502</v>
      </c>
      <c r="E20" s="37" t="s">
        <v>503</v>
      </c>
      <c r="F20" s="28" t="s">
        <v>504</v>
      </c>
      <c r="G20" s="29"/>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505</v>
      </c>
      <c r="C21" s="26">
        <v>4.0</v>
      </c>
      <c r="D21" s="27" t="s">
        <v>506</v>
      </c>
      <c r="E21" s="27" t="s">
        <v>507</v>
      </c>
      <c r="F21" s="27" t="s">
        <v>508</v>
      </c>
      <c r="G21" s="29"/>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5"/>
      <c r="B22" s="25" t="s">
        <v>509</v>
      </c>
      <c r="C22" s="26">
        <v>5.0</v>
      </c>
      <c r="D22" s="27" t="s">
        <v>510</v>
      </c>
      <c r="E22" s="28" t="s">
        <v>511</v>
      </c>
      <c r="F22" s="28" t="s">
        <v>512</v>
      </c>
      <c r="G22" s="29"/>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60" t="s">
        <v>513</v>
      </c>
      <c r="B23" s="25" t="s">
        <v>514</v>
      </c>
      <c r="C23" s="26">
        <v>1.0</v>
      </c>
      <c r="D23" s="27" t="s">
        <v>515</v>
      </c>
      <c r="E23" s="27" t="s">
        <v>516</v>
      </c>
      <c r="F23" s="27" t="s">
        <v>517</v>
      </c>
      <c r="G23" s="29"/>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33"/>
      <c r="B24" s="25" t="s">
        <v>518</v>
      </c>
      <c r="C24" s="26">
        <v>2.0</v>
      </c>
      <c r="D24" s="27" t="s">
        <v>519</v>
      </c>
      <c r="E24" s="27" t="s">
        <v>520</v>
      </c>
      <c r="F24" s="27" t="s">
        <v>521</v>
      </c>
      <c r="G24" s="29"/>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3"/>
      <c r="B25" s="25" t="s">
        <v>522</v>
      </c>
      <c r="C25" s="26">
        <v>3.0</v>
      </c>
      <c r="D25" s="27" t="s">
        <v>523</v>
      </c>
      <c r="E25" s="27" t="s">
        <v>524</v>
      </c>
      <c r="F25" s="27" t="s">
        <v>525</v>
      </c>
      <c r="G25" s="29"/>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33"/>
      <c r="B26" s="25" t="s">
        <v>526</v>
      </c>
      <c r="C26" s="26">
        <v>4.0</v>
      </c>
      <c r="D26" s="27" t="s">
        <v>527</v>
      </c>
      <c r="E26" s="27" t="s">
        <v>528</v>
      </c>
      <c r="F26" s="28" t="s">
        <v>529</v>
      </c>
      <c r="G26" s="29"/>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5"/>
      <c r="B27" s="25" t="s">
        <v>530</v>
      </c>
      <c r="C27" s="26">
        <v>5.0</v>
      </c>
      <c r="D27" s="27" t="s">
        <v>531</v>
      </c>
      <c r="E27" s="28" t="s">
        <v>532</v>
      </c>
      <c r="F27" s="27" t="s">
        <v>533</v>
      </c>
      <c r="G27" s="29"/>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ht="15.75" customHeight="1">
      <c r="A28" s="61"/>
      <c r="B28" s="62"/>
      <c r="C28" s="63"/>
      <c r="D28" s="64"/>
      <c r="E28" s="49" t="s">
        <v>170</v>
      </c>
      <c r="F28" s="50" t="s">
        <v>171</v>
      </c>
      <c r="G28" s="51" t="str">
        <f t="shared" ref="G28:AJ28" si="4">(COUNTIF(G3:G27,"GD")/COUNTIF(G3:G27,"*"))</f>
        <v>#DIV/0!</v>
      </c>
      <c r="H28" s="51" t="str">
        <f t="shared" si="4"/>
        <v>#DIV/0!</v>
      </c>
      <c r="I28" s="51" t="str">
        <f t="shared" si="4"/>
        <v>#DIV/0!</v>
      </c>
      <c r="J28" s="51" t="str">
        <f t="shared" si="4"/>
        <v>#DIV/0!</v>
      </c>
      <c r="K28" s="51" t="str">
        <f t="shared" si="4"/>
        <v>#DIV/0!</v>
      </c>
      <c r="L28" s="51" t="str">
        <f t="shared" si="4"/>
        <v>#DIV/0!</v>
      </c>
      <c r="M28" s="51" t="str">
        <f t="shared" si="4"/>
        <v>#DIV/0!</v>
      </c>
      <c r="N28" s="51" t="str">
        <f t="shared" si="4"/>
        <v>#DIV/0!</v>
      </c>
      <c r="O28" s="51" t="str">
        <f t="shared" si="4"/>
        <v>#DIV/0!</v>
      </c>
      <c r="P28" s="51" t="str">
        <f t="shared" si="4"/>
        <v>#DIV/0!</v>
      </c>
      <c r="Q28" s="51" t="str">
        <f t="shared" si="4"/>
        <v>#DIV/0!</v>
      </c>
      <c r="R28" s="51" t="str">
        <f t="shared" si="4"/>
        <v>#DIV/0!</v>
      </c>
      <c r="S28" s="51" t="str">
        <f t="shared" si="4"/>
        <v>#DIV/0!</v>
      </c>
      <c r="T28" s="51" t="str">
        <f t="shared" si="4"/>
        <v>#DIV/0!</v>
      </c>
      <c r="U28" s="51" t="str">
        <f t="shared" si="4"/>
        <v>#DIV/0!</v>
      </c>
      <c r="V28" s="51" t="str">
        <f t="shared" si="4"/>
        <v>#DIV/0!</v>
      </c>
      <c r="W28" s="51" t="str">
        <f t="shared" si="4"/>
        <v>#DIV/0!</v>
      </c>
      <c r="X28" s="51" t="str">
        <f t="shared" si="4"/>
        <v>#DIV/0!</v>
      </c>
      <c r="Y28" s="51" t="str">
        <f t="shared" si="4"/>
        <v>#DIV/0!</v>
      </c>
      <c r="Z28" s="51" t="str">
        <f t="shared" si="4"/>
        <v>#DIV/0!</v>
      </c>
      <c r="AA28" s="51" t="str">
        <f t="shared" si="4"/>
        <v>#DIV/0!</v>
      </c>
      <c r="AB28" s="51" t="str">
        <f t="shared" si="4"/>
        <v>#DIV/0!</v>
      </c>
      <c r="AC28" s="51" t="str">
        <f t="shared" si="4"/>
        <v>#DIV/0!</v>
      </c>
      <c r="AD28" s="51" t="str">
        <f t="shared" si="4"/>
        <v>#DIV/0!</v>
      </c>
      <c r="AE28" s="51" t="str">
        <f t="shared" si="4"/>
        <v>#DIV/0!</v>
      </c>
      <c r="AF28" s="51" t="str">
        <f t="shared" si="4"/>
        <v>#DIV/0!</v>
      </c>
      <c r="AG28" s="51" t="str">
        <f t="shared" si="4"/>
        <v>#DIV/0!</v>
      </c>
      <c r="AH28" s="51" t="str">
        <f t="shared" si="4"/>
        <v>#DIV/0!</v>
      </c>
      <c r="AI28" s="51" t="str">
        <f t="shared" si="4"/>
        <v>#DIV/0!</v>
      </c>
      <c r="AJ28" s="51" t="str">
        <f t="shared" si="4"/>
        <v>#DIV/0!</v>
      </c>
      <c r="AK28" s="15"/>
      <c r="AL28" s="15"/>
      <c r="AM28" s="15"/>
      <c r="AN28" s="15"/>
    </row>
    <row r="29" ht="15.75" customHeight="1">
      <c r="A29" s="15"/>
      <c r="B29" s="62"/>
      <c r="C29" s="63"/>
      <c r="D29" s="62"/>
      <c r="F29" s="50" t="s">
        <v>172</v>
      </c>
      <c r="G29" s="52" t="str">
        <f t="shared" ref="G29:AJ29" si="5">(COUNTIF(G3:G27,"SU")/COUNTIF(G3:G27,"*"))</f>
        <v>#DIV/0!</v>
      </c>
      <c r="H29" s="52" t="str">
        <f t="shared" si="5"/>
        <v>#DIV/0!</v>
      </c>
      <c r="I29" s="52" t="str">
        <f t="shared" si="5"/>
        <v>#DIV/0!</v>
      </c>
      <c r="J29" s="52" t="str">
        <f t="shared" si="5"/>
        <v>#DIV/0!</v>
      </c>
      <c r="K29" s="52" t="str">
        <f t="shared" si="5"/>
        <v>#DIV/0!</v>
      </c>
      <c r="L29" s="52" t="str">
        <f t="shared" si="5"/>
        <v>#DIV/0!</v>
      </c>
      <c r="M29" s="52" t="str">
        <f t="shared" si="5"/>
        <v>#DIV/0!</v>
      </c>
      <c r="N29" s="52" t="str">
        <f t="shared" si="5"/>
        <v>#DIV/0!</v>
      </c>
      <c r="O29" s="52" t="str">
        <f t="shared" si="5"/>
        <v>#DIV/0!</v>
      </c>
      <c r="P29" s="52" t="str">
        <f t="shared" si="5"/>
        <v>#DIV/0!</v>
      </c>
      <c r="Q29" s="52" t="str">
        <f t="shared" si="5"/>
        <v>#DIV/0!</v>
      </c>
      <c r="R29" s="52" t="str">
        <f t="shared" si="5"/>
        <v>#DIV/0!</v>
      </c>
      <c r="S29" s="52" t="str">
        <f t="shared" si="5"/>
        <v>#DIV/0!</v>
      </c>
      <c r="T29" s="52" t="str">
        <f t="shared" si="5"/>
        <v>#DIV/0!</v>
      </c>
      <c r="U29" s="52" t="str">
        <f t="shared" si="5"/>
        <v>#DIV/0!</v>
      </c>
      <c r="V29" s="52" t="str">
        <f t="shared" si="5"/>
        <v>#DIV/0!</v>
      </c>
      <c r="W29" s="52" t="str">
        <f t="shared" si="5"/>
        <v>#DIV/0!</v>
      </c>
      <c r="X29" s="52" t="str">
        <f t="shared" si="5"/>
        <v>#DIV/0!</v>
      </c>
      <c r="Y29" s="52" t="str">
        <f t="shared" si="5"/>
        <v>#DIV/0!</v>
      </c>
      <c r="Z29" s="52" t="str">
        <f t="shared" si="5"/>
        <v>#DIV/0!</v>
      </c>
      <c r="AA29" s="52" t="str">
        <f t="shared" si="5"/>
        <v>#DIV/0!</v>
      </c>
      <c r="AB29" s="52" t="str">
        <f t="shared" si="5"/>
        <v>#DIV/0!</v>
      </c>
      <c r="AC29" s="52" t="str">
        <f t="shared" si="5"/>
        <v>#DIV/0!</v>
      </c>
      <c r="AD29" s="52" t="str">
        <f t="shared" si="5"/>
        <v>#DIV/0!</v>
      </c>
      <c r="AE29" s="52" t="str">
        <f t="shared" si="5"/>
        <v>#DIV/0!</v>
      </c>
      <c r="AF29" s="52" t="str">
        <f t="shared" si="5"/>
        <v>#DIV/0!</v>
      </c>
      <c r="AG29" s="52" t="str">
        <f t="shared" si="5"/>
        <v>#DIV/0!</v>
      </c>
      <c r="AH29" s="52" t="str">
        <f t="shared" si="5"/>
        <v>#DIV/0!</v>
      </c>
      <c r="AI29" s="52" t="str">
        <f t="shared" si="5"/>
        <v>#DIV/0!</v>
      </c>
      <c r="AJ29" s="52" t="str">
        <f t="shared" si="5"/>
        <v>#DIV/0!</v>
      </c>
      <c r="AK29" s="15"/>
      <c r="AL29" s="15"/>
      <c r="AM29" s="15"/>
      <c r="AN29" s="15"/>
    </row>
    <row r="30" ht="15.75" customHeight="1">
      <c r="B30" s="62"/>
      <c r="C30" s="63"/>
      <c r="D30" s="62"/>
      <c r="F30" s="50" t="s">
        <v>173</v>
      </c>
      <c r="G30" s="52" t="str">
        <f t="shared" ref="G30:AJ30" si="6">(COUNTIF(G3:G27,"WT")/COUNTIF(G3:G27,"*"))</f>
        <v>#DIV/0!</v>
      </c>
      <c r="H30" s="52" t="str">
        <f t="shared" si="6"/>
        <v>#DIV/0!</v>
      </c>
      <c r="I30" s="52" t="str">
        <f t="shared" si="6"/>
        <v>#DIV/0!</v>
      </c>
      <c r="J30" s="52" t="str">
        <f t="shared" si="6"/>
        <v>#DIV/0!</v>
      </c>
      <c r="K30" s="52" t="str">
        <f t="shared" si="6"/>
        <v>#DIV/0!</v>
      </c>
      <c r="L30" s="52" t="str">
        <f t="shared" si="6"/>
        <v>#DIV/0!</v>
      </c>
      <c r="M30" s="52" t="str">
        <f t="shared" si="6"/>
        <v>#DIV/0!</v>
      </c>
      <c r="N30" s="52" t="str">
        <f t="shared" si="6"/>
        <v>#DIV/0!</v>
      </c>
      <c r="O30" s="52" t="str">
        <f t="shared" si="6"/>
        <v>#DIV/0!</v>
      </c>
      <c r="P30" s="52" t="str">
        <f t="shared" si="6"/>
        <v>#DIV/0!</v>
      </c>
      <c r="Q30" s="52" t="str">
        <f t="shared" si="6"/>
        <v>#DIV/0!</v>
      </c>
      <c r="R30" s="52" t="str">
        <f t="shared" si="6"/>
        <v>#DIV/0!</v>
      </c>
      <c r="S30" s="52" t="str">
        <f t="shared" si="6"/>
        <v>#DIV/0!</v>
      </c>
      <c r="T30" s="52" t="str">
        <f t="shared" si="6"/>
        <v>#DIV/0!</v>
      </c>
      <c r="U30" s="52" t="str">
        <f t="shared" si="6"/>
        <v>#DIV/0!</v>
      </c>
      <c r="V30" s="52" t="str">
        <f t="shared" si="6"/>
        <v>#DIV/0!</v>
      </c>
      <c r="W30" s="52" t="str">
        <f t="shared" si="6"/>
        <v>#DIV/0!</v>
      </c>
      <c r="X30" s="52" t="str">
        <f t="shared" si="6"/>
        <v>#DIV/0!</v>
      </c>
      <c r="Y30" s="52" t="str">
        <f t="shared" si="6"/>
        <v>#DIV/0!</v>
      </c>
      <c r="Z30" s="52" t="str">
        <f t="shared" si="6"/>
        <v>#DIV/0!</v>
      </c>
      <c r="AA30" s="52" t="str">
        <f t="shared" si="6"/>
        <v>#DIV/0!</v>
      </c>
      <c r="AB30" s="52" t="str">
        <f t="shared" si="6"/>
        <v>#DIV/0!</v>
      </c>
      <c r="AC30" s="52" t="str">
        <f t="shared" si="6"/>
        <v>#DIV/0!</v>
      </c>
      <c r="AD30" s="52" t="str">
        <f t="shared" si="6"/>
        <v>#DIV/0!</v>
      </c>
      <c r="AE30" s="52" t="str">
        <f t="shared" si="6"/>
        <v>#DIV/0!</v>
      </c>
      <c r="AF30" s="52" t="str">
        <f t="shared" si="6"/>
        <v>#DIV/0!</v>
      </c>
      <c r="AG30" s="52" t="str">
        <f t="shared" si="6"/>
        <v>#DIV/0!</v>
      </c>
      <c r="AH30" s="52" t="str">
        <f t="shared" si="6"/>
        <v>#DIV/0!</v>
      </c>
      <c r="AI30" s="52" t="str">
        <f t="shared" si="6"/>
        <v>#DIV/0!</v>
      </c>
      <c r="AJ30" s="52" t="str">
        <f t="shared" si="6"/>
        <v>#DIV/0!</v>
      </c>
      <c r="AK30" s="15"/>
      <c r="AL30" s="15"/>
      <c r="AM30" s="15"/>
      <c r="AN30" s="15"/>
    </row>
    <row r="31" ht="15.75" customHeight="1">
      <c r="B31" s="62"/>
      <c r="C31" s="63"/>
      <c r="D31" s="64"/>
      <c r="F31" s="4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B32" s="62"/>
      <c r="C32" s="63"/>
      <c r="D32" s="64"/>
      <c r="E32" s="64"/>
      <c r="F32" s="64"/>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B33" s="62"/>
      <c r="C33" s="63"/>
      <c r="D33" s="62"/>
      <c r="E33" s="62"/>
      <c r="F33" s="64"/>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48"/>
      <c r="B34" s="46"/>
      <c r="C34" s="47"/>
      <c r="D34" s="65"/>
      <c r="E34" s="65"/>
      <c r="F34" s="4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48"/>
      <c r="B40" s="46"/>
      <c r="C40" s="47"/>
      <c r="D40" s="48"/>
      <c r="E40" s="48"/>
      <c r="F40" s="4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48"/>
      <c r="B41" s="46"/>
      <c r="C41" s="47"/>
      <c r="D41" s="48"/>
      <c r="E41" s="48"/>
      <c r="F41" s="4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48"/>
      <c r="B42" s="46"/>
      <c r="C42" s="47"/>
      <c r="D42" s="48"/>
      <c r="E42" s="48"/>
      <c r="F42" s="4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48"/>
      <c r="B43" s="46"/>
      <c r="C43" s="47"/>
      <c r="D43" s="48"/>
      <c r="E43" s="48"/>
      <c r="F43" s="4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8"/>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8"/>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8"/>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8"/>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8"/>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8"/>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8"/>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8"/>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8"/>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8"/>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8"/>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8"/>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8"/>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8"/>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8"/>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8"/>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8"/>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8"/>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8"/>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8"/>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8"/>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8"/>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8"/>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8"/>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8"/>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8"/>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8"/>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8"/>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8"/>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8"/>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8"/>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8"/>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8"/>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8"/>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8"/>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8"/>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8"/>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8"/>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8"/>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8"/>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8"/>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8"/>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8"/>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8"/>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8"/>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8"/>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8"/>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8"/>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8"/>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8"/>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8"/>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8"/>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8"/>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8"/>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8"/>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8"/>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8"/>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8"/>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8"/>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8"/>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8"/>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8"/>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8"/>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8"/>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8"/>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8"/>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8"/>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8"/>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8"/>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8"/>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8"/>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8"/>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8"/>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8"/>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8"/>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8"/>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8"/>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8"/>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8"/>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8"/>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8"/>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8"/>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8"/>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8"/>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8"/>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8"/>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8"/>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8"/>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8"/>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8"/>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8"/>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8"/>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8"/>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8"/>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8"/>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8"/>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8"/>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8"/>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8"/>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8"/>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8"/>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8"/>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8"/>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8"/>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8"/>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8"/>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8"/>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8"/>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8"/>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8"/>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8"/>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8"/>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8"/>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8"/>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8"/>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8"/>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8"/>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8"/>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8"/>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8"/>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8"/>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8"/>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8"/>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8"/>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8"/>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8"/>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8"/>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8"/>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8"/>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8"/>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8"/>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8"/>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8"/>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8"/>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8"/>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8"/>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8"/>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8"/>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8"/>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8"/>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8"/>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8"/>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8"/>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8"/>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8"/>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8"/>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8"/>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8"/>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8"/>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8"/>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8"/>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8"/>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8"/>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8"/>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8"/>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8"/>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8"/>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8"/>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8"/>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8"/>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8"/>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8"/>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8"/>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8"/>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8"/>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8"/>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8"/>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8"/>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8"/>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8"/>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8"/>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8"/>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8"/>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8"/>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8"/>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8"/>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8"/>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8"/>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8"/>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8"/>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8"/>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8"/>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8"/>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8"/>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8"/>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8"/>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8"/>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9">
    <mergeCell ref="A23:A27"/>
    <mergeCell ref="A29:A33"/>
    <mergeCell ref="B1:C1"/>
    <mergeCell ref="E1:F1"/>
    <mergeCell ref="A8:A12"/>
    <mergeCell ref="A13:A17"/>
    <mergeCell ref="A18:A22"/>
    <mergeCell ref="E28:E31"/>
    <mergeCell ref="A3:A7"/>
  </mergeCells>
  <hyperlinks>
    <hyperlink r:id="rId1" ref="A3"/>
    <hyperlink r:id="rId2" ref="B3"/>
    <hyperlink r:id="rId3" ref="B4"/>
    <hyperlink r:id="rId4" ref="B5"/>
    <hyperlink r:id="rId5" ref="B6"/>
    <hyperlink r:id="rId6" ref="B7"/>
    <hyperlink r:id="rId7" ref="A8"/>
    <hyperlink r:id="rId8" ref="B8"/>
    <hyperlink r:id="rId9" ref="B9"/>
    <hyperlink r:id="rId10" ref="B10"/>
    <hyperlink r:id="rId11" ref="B11"/>
    <hyperlink r:id="rId12" ref="B12"/>
    <hyperlink r:id="rId13" ref="A13"/>
    <hyperlink r:id="rId14" ref="B13"/>
    <hyperlink r:id="rId15" ref="B14"/>
    <hyperlink r:id="rId16" ref="B15"/>
    <hyperlink r:id="rId17" ref="B16"/>
    <hyperlink r:id="rId18" ref="B17"/>
    <hyperlink r:id="rId19" ref="A18"/>
    <hyperlink r:id="rId20" ref="B18"/>
    <hyperlink r:id="rId21" ref="B19"/>
    <hyperlink r:id="rId22" ref="B20"/>
    <hyperlink r:id="rId23" ref="B21"/>
    <hyperlink r:id="rId24" ref="B22"/>
    <hyperlink r:id="rId25" ref="A23"/>
    <hyperlink r:id="rId26" ref="B23"/>
    <hyperlink r:id="rId27" ref="B24"/>
    <hyperlink r:id="rId28" ref="B25"/>
    <hyperlink r:id="rId29" ref="B26"/>
    <hyperlink r:id="rId30" ref="B27"/>
  </hyperlinks>
  <printOptions/>
  <pageMargins bottom="0.75" footer="0.0" header="0.0" left="0.7" right="0.7" top="0.75"/>
  <pageSetup orientation="landscape"/>
  <drawing r:id="rId31"/>
</worksheet>
</file>