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9">
      <text>
        <t xml:space="preserve">On the website this is lesson 7
	-Kirsty Faulkner</t>
      </text>
    </comment>
  </commentList>
</comments>
</file>

<file path=xl/sharedStrings.xml><?xml version="1.0" encoding="utf-8"?>
<sst xmlns="http://schemas.openxmlformats.org/spreadsheetml/2006/main" count="1194" uniqueCount="950">
  <si>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</si>
  <si>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</si>
  <si>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</si>
  <si>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</si>
  <si>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</si>
  <si>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</si>
  <si>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and can also be used with our condensed curriculum. Please note - it will display an error formula until you input some data.</t>
    </r>
  </si>
  <si>
    <t>RSE and PSHE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</si>
  <si>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</si>
  <si>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</si>
  <si>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</si>
  <si>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</si>
  <si>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</si>
  <si>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</si>
  <si>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</si>
  <si>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</si>
  <si>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</si>
  <si>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</si>
  <si>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</si>
  <si>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</si>
  <si>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</si>
  <si>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</si>
  <si>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</si>
  <si>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</si>
  <si>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</si>
  <si>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</si>
  <si>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</si>
  <si>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</si>
  <si>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</si>
  <si>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</si>
  <si>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</si>
  <si>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</si>
  <si>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</si>
  <si>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</si>
  <si>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</si>
  <si>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</si>
  <si>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</si>
  <si>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</si>
  <si>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</si>
  <si>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</si>
  <si>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</si>
  <si>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</si>
  <si>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</si>
  <si>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</si>
  <si>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</si>
  <si>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</si>
  <si>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</si>
  <si>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</si>
  <si>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</si>
  <si>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 xml:space="preserve">Y1 Families and Relationships </t>
  </si>
  <si>
    <t>Introduction: Setting Ground rules for RSE lessons</t>
  </si>
  <si>
    <t>-</t>
  </si>
  <si>
    <t>To begin to understand what PSHE education is and how we can learn effectively in these lessons.</t>
  </si>
  <si>
    <t>Understands the need for rules for PSHE lessons.</t>
  </si>
  <si>
    <t>Understands the consequences of not following the rules for PSHE lessons.</t>
  </si>
  <si>
    <t>What is family?</t>
  </si>
  <si>
    <t>To understand that families look after us.</t>
  </si>
  <si>
    <t>Understands that families can include a range of people.</t>
  </si>
  <si>
    <t>Understands how different members of a family are related to each other.</t>
  </si>
  <si>
    <t>What are friendships?</t>
  </si>
  <si>
    <t>To begin to understand the importance and characteristics of positive friendships.</t>
  </si>
  <si>
    <t>Understands what people like to do with friends and who their own friends are.</t>
  </si>
  <si>
    <t>Understands what makes a good friend.</t>
  </si>
  <si>
    <t>Recognising other peoples' emotions</t>
  </si>
  <si>
    <t>To recognise how others show feelings and how to respond.</t>
  </si>
  <si>
    <t>Can describe what people might look like if they are feeling: angry, scared, upset, worried. Can identify ways of responding to this by either offering help or giving them space.</t>
  </si>
  <si>
    <t>Understands that all feelings are normal and has the ability to articulate this. Can identify exactly what emotion someone might be feeling and recognises what approach may work best to help them.</t>
  </si>
  <si>
    <t xml:space="preserve">Working with others </t>
  </si>
  <si>
    <t>To begin to understand how friendships can make us feel.</t>
  </si>
  <si>
    <t>Understands the skills needed to work together in a group.</t>
  </si>
  <si>
    <t>Understands the benefits of working with different people.</t>
  </si>
  <si>
    <t>Friendship problems</t>
  </si>
  <si>
    <t>To begin to understand that friendships can have problems but we can overcome them</t>
  </si>
  <si>
    <t>Understands that friendships have problems and ways that these problems can be overcome.</t>
  </si>
  <si>
    <t>Understands that friendships have problems and that there are a range of solutions to help solve these problems, including asking an adult for help.</t>
  </si>
  <si>
    <t xml:space="preserve">Healthy friendships </t>
  </si>
  <si>
    <t>To begin to understand that being friendly to others makes them feel welcome and included.</t>
  </si>
  <si>
    <t>Understands how the actions of others can affect people.</t>
  </si>
  <si>
    <t>Understands why people behave the way they do and how this might impact on others.</t>
  </si>
  <si>
    <t>Gender stereotypes</t>
  </si>
  <si>
    <t>To begin to understand what is meant by a stereotype.</t>
  </si>
  <si>
    <t>Is able to explain what a stereotype is.</t>
  </si>
  <si>
    <t>Is able to explain why stereotypes are often incorrect and giving examples.</t>
  </si>
  <si>
    <t>Y1 Health and Wellbeing</t>
  </si>
  <si>
    <t xml:space="preserve">Understanding my emotions </t>
  </si>
  <si>
    <t>To describe feelings and develop simple strategies for managing them.</t>
  </si>
  <si>
    <t>Using appropriate vocabulary to describe how they feel and recognising what these different feelings might look like and feel like. Describing situations which may provoke certain feelings.</t>
  </si>
  <si>
    <t>Identifying and describing their own feelings as well as other people’s. The ability to recognise what situations may provoke different emotions and suggest different ways of managing these feelings.</t>
  </si>
  <si>
    <t>What am I like?</t>
  </si>
  <si>
    <t>To recognise and celebrate their strengths and set simple but challenging goals.</t>
  </si>
  <si>
    <t>Can describe their qualities and strengths. Can recognise something they want to get better at.</t>
  </si>
  <si>
    <t>Understands and describing what they are like and how they would like to improve. Can identify ways to improve, including breaking these down into small, easily recognisable steps to keep themselves motivated.</t>
  </si>
  <si>
    <t>Ready for bed</t>
  </si>
  <si>
    <t>To understand the benefits of physical activity and rest.</t>
  </si>
  <si>
    <t>Can describe their bedtime routine and why sleep is important.</t>
  </si>
  <si>
    <t>Detailing why each part of their bedtime routine prepares them for sleep. Understands how sleep or lack of it can affect them.</t>
  </si>
  <si>
    <t>Relaxation</t>
  </si>
  <si>
    <t>To know how to relax in different ways.</t>
  </si>
  <si>
    <t>Can explain how rest and relaxation affects our bodies, including mental functions. Can identify scenarios or thinking of examples where they could use relaxation to help manage difficult emotions.</t>
  </si>
  <si>
    <t>Can articulate a range of different ways to relax and understands the impact of these on the body and mind. Can suggest how to adapt relaxation techniques according to their situation, taking into consideration: their environment, people around them, their feelings, their strength of feeling, etc.</t>
  </si>
  <si>
    <t xml:space="preserve">Hand washing &amp; personal hygiene </t>
  </si>
  <si>
    <t>To begin to understand how germs are spread and how we can stop them spreading.</t>
  </si>
  <si>
    <t>Understanding that germs can be spread via our hands and how to wash hands properly.</t>
  </si>
  <si>
    <t>Understanding why germs are bad, how to wash hands properly and the times when we should take extra care to wash our hands.</t>
  </si>
  <si>
    <t xml:space="preserve">Sun safety </t>
  </si>
  <si>
    <t>To begin to understand the risks associated with the sun.</t>
  </si>
  <si>
    <t>Knows the three things they need to do when out in the sun to keep safe.</t>
  </si>
  <si>
    <t>Knows the five things they need to do when in the sun to keep safe and be able to explain why.</t>
  </si>
  <si>
    <t xml:space="preserve">Allergies </t>
  </si>
  <si>
    <t>To begin to understand allergies.</t>
  </si>
  <si>
    <t>Knows people can be allergic to certain things and how to help with an allergic reaction.</t>
  </si>
  <si>
    <t>Knows that allergens are not always obvious in foods and that potentially allergenic ingredients can be found in bold on food packaging.</t>
  </si>
  <si>
    <t>People who help us stay healthy</t>
  </si>
  <si>
    <t>To understand that there are people in the local community who help to keep us healthy</t>
  </si>
  <si>
    <t>Understands that there are a range of people who help to keep us healthy.</t>
  </si>
  <si>
    <t>Understands some of the things these people do to help keep us healthy.</t>
  </si>
  <si>
    <t>Y1 Safety and the Changing Body</t>
  </si>
  <si>
    <t xml:space="preserve">Adults at school  </t>
  </si>
  <si>
    <t>To know how to respond to adults in a safe and familiar context.</t>
  </si>
  <si>
    <t>Knows a number of adults in school.</t>
  </si>
  <si>
    <t>Knows how to speak to adults in school.</t>
  </si>
  <si>
    <t>Adults outside school</t>
  </si>
  <si>
    <t>To understand how to respond to adults in a range of situations.</t>
  </si>
  <si>
    <t>Knows that they should speak to an adult if they are ever worried or feel uncomfortable about another adult.</t>
  </si>
  <si>
    <t>Knows that the way they talk to adults changes depending on the situation.</t>
  </si>
  <si>
    <t xml:space="preserve">Getting lost </t>
  </si>
  <si>
    <t>To understand what to do if you get lost.</t>
  </si>
  <si>
    <t>Understands ways to keep safe and not get lost as well as steps to take if they do get lost</t>
  </si>
  <si>
    <t>Understands who are the safest adults that they can ask for help if they were to get lost</t>
  </si>
  <si>
    <t>Making an emergancy phone cal</t>
  </si>
  <si>
    <t>To know what is an emergency and how to make a phone call if needed.</t>
  </si>
  <si>
    <t>Knows the number for the emergency services and their own address.</t>
  </si>
  <si>
    <t>Knows the number to call in an emergency, ability to select the correct emergency service required and knows their own address including postcode.</t>
  </si>
  <si>
    <t>Appropriate contact</t>
  </si>
  <si>
    <t>To begin to understand the difference between acceptable and unacceptable physical contact.</t>
  </si>
  <si>
    <t>Understands that some physical contact is never acceptable.</t>
  </si>
  <si>
    <t>Understands that different people have different opinions on some types of physical contact.</t>
  </si>
  <si>
    <t>Safety with substances</t>
  </si>
  <si>
    <t>To begin to understand what is safe to put into or onto our bodies.</t>
  </si>
  <si>
    <t>Understands what goes into or onto the body and when they should check with an adult.</t>
  </si>
  <si>
    <t>Understands why some things should not go into or onto our bodies and how to safely store substances which might be dangerous to put into or onto our body.</t>
  </si>
  <si>
    <t>Safety at home</t>
  </si>
  <si>
    <t>To understand that there are dangers at home and how these can be avoided.</t>
  </si>
  <si>
    <t>Understands that there are hazards in houses and how these can be avoided.</t>
  </si>
  <si>
    <t>Greater understanding of how hazards can be avoided or reduced and knowing what to do if an accident occurs at home.</t>
  </si>
  <si>
    <t>People who help to keep us safe</t>
  </si>
  <si>
    <t>To understand that there are people in the local community who help to keep us safe.</t>
  </si>
  <si>
    <t>Understands that people do jobs which help keep us safe and what some of those jobs are.</t>
  </si>
  <si>
    <t>Understands how we can help people to keep us safe by behaving in an appropriate way.</t>
  </si>
  <si>
    <t>Y1 Citizenship</t>
  </si>
  <si>
    <t>Rules</t>
  </si>
  <si>
    <t>To begin to understand the importance of rules.</t>
  </si>
  <si>
    <t>Understands the rules in the classroom and school and why these are important.</t>
  </si>
  <si>
    <t>Can recognise the consequences of not having rules or not following rules.</t>
  </si>
  <si>
    <t>Caring for others: animals</t>
  </si>
  <si>
    <t>To understand that animals have different needs and how to care for them.</t>
  </si>
  <si>
    <t>Understands that different animals need different types of care.</t>
  </si>
  <si>
    <t>Understands that some pets are more suitable for different types of people and homes.</t>
  </si>
  <si>
    <t xml:space="preserve">The needs of others </t>
  </si>
  <si>
    <t>To begin to understand the needs of babies and young children.</t>
  </si>
  <si>
    <t>Understands some of the needs of babies and young children.</t>
  </si>
  <si>
    <t>Can recognise the changing needs of babies and young children.</t>
  </si>
  <si>
    <t xml:space="preserve">Similar, yet different </t>
  </si>
  <si>
    <t>To begin to recognise ways in which we are the same and different to other people.</t>
  </si>
  <si>
    <t>Understands some similarities and differences between themselves and others.</t>
  </si>
  <si>
    <t>Can recognise the value of differences and how these make each of us unique.</t>
  </si>
  <si>
    <t>Belonging</t>
  </si>
  <si>
    <t>To understand the range of groups people belong to.</t>
  </si>
  <si>
    <t>Understands that we all belong to different groups and can identify some groups they belong to.</t>
  </si>
  <si>
    <t>Understands that some groups we just belong to and others we choose.</t>
  </si>
  <si>
    <t>Democratic decisions</t>
  </si>
  <si>
    <t>To begin to understand how democracy works.</t>
  </si>
  <si>
    <t>Understands that voting is a fair way to make a decision which affects a lot of people.</t>
  </si>
  <si>
    <t>Understands the positives and negatives of different ways of making choices.</t>
  </si>
  <si>
    <t>Y1 Economic wellbeing</t>
  </si>
  <si>
    <t>What is money?</t>
  </si>
  <si>
    <t>To discover what money is and how it helps us.</t>
  </si>
  <si>
    <t>Providing examples of situations money is commonly used; discussing situations where money is exchanged for goods and services.</t>
  </si>
  <si>
    <t xml:space="preserve"> Applying their knowledge of money to provide examples of real-life scenarios where money is used; explains why stealing is wrong.</t>
  </si>
  <si>
    <t>Keeping money safe</t>
  </si>
  <si>
    <t>To consider ways to keep coins safe.</t>
  </si>
  <si>
    <t>Contributing ideas for how to keep cash safe; provides simple reasoning for their answers to scenarios; suggests safe places to keep money.</t>
  </si>
  <si>
    <t>Discuss the pros and cons of different cash storage options; draws connections between the lesson and real-life situations.</t>
  </si>
  <si>
    <t>What is a bank?</t>
  </si>
  <si>
    <t>To recognise the purpose of banks and building societies.</t>
  </si>
  <si>
    <t>Identifying banks and building societies as places where money can be kept safe; discusses how banks help us keep our money safe.</t>
  </si>
  <si>
    <t>Explaining how people use the banking process; discussing the advantages and disadvantages of different ways of storing money.</t>
  </si>
  <si>
    <t xml:space="preserve">Saving and spending </t>
  </si>
  <si>
    <t>To begin to understand the differences between spending and saving money.</t>
  </si>
  <si>
    <t>Distinguishing the difference between spending and saving; articulating reasons why they would need to save money; discussing factors that might influence decisions to spend or save.</t>
  </si>
  <si>
    <t>Identifying the complexities in decision-making when to spend and saving.</t>
  </si>
  <si>
    <t>Jobs in schools</t>
  </si>
  <si>
    <t>To identify the different job roles adults have in school.</t>
  </si>
  <si>
    <t>Identifying different job roles within their school community; describing what different job roles involve; explains what a job is and why people have jobs.</t>
  </si>
  <si>
    <t>Articulating their understanding of more complex job roles; explaining how jobs contribute to the community and making links between job roles and how they contribute to the overall running and success of the school.</t>
  </si>
  <si>
    <t>Jobs out of school</t>
  </si>
  <si>
    <t>To identify and describe different jobs.</t>
  </si>
  <si>
    <t>Naming different jobs; talking about what people do as part of their jobs.</t>
  </si>
  <si>
    <t>Naming a variety of jobs, including some that are less common or require special skills or qualifications; explaining why certain skills or qualifications might be necessary for different jobs.</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</si>
  <si>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</si>
  <si>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Percentage of lessons child is working at GD</t>
  </si>
  <si>
    <t>Percentage of lessons child is working at SU</t>
  </si>
  <si>
    <t xml:space="preserve">Percentage of lessons child is working towards (WT) </t>
  </si>
  <si>
    <t xml:space="preserve">  RSE and PSHE assessment Year 2</t>
  </si>
  <si>
    <t xml:space="preserve">Y2 Families and Relationships </t>
  </si>
  <si>
    <t xml:space="preserve">Introduction: Setting ground rules and signposting </t>
  </si>
  <si>
    <t>To recap effective learning in PSHE education and how we can help everyone to learn in these lessons</t>
  </si>
  <si>
    <t>Understands of the need for rules for PSHE lessons.</t>
  </si>
  <si>
    <t>Families offer stability and love</t>
  </si>
  <si>
    <t>To begin to understand the role of the family in their lives.</t>
  </si>
  <si>
    <t>Understands that families offer care, love and support for each other.</t>
  </si>
  <si>
    <t>Understands that families’ ways of offering care, love and support may be different and that other people beyond our immediate family may also provide that for us.</t>
  </si>
  <si>
    <t xml:space="preserve">Families are all different </t>
  </si>
  <si>
    <t>To begin to understand the range of families they may encounter now and in the future.</t>
  </si>
  <si>
    <t>Understands that there are different families made up of different people.</t>
  </si>
  <si>
    <t>Understands how we show respect for difference.</t>
  </si>
  <si>
    <t xml:space="preserve">Other peoples' feelings </t>
  </si>
  <si>
    <t>To recognise how others show feelings in different ways and how to respond.</t>
  </si>
  <si>
    <t>Can describe what someone else might be thinking and feeling.</t>
  </si>
  <si>
    <t>Can use a more developed range of vocabulary to describe how other people might be feeling and understands how these can represent a mix of emotions. Can empathise with other people, explaining why they might think or feel differently.</t>
  </si>
  <si>
    <t>Unhappy friendships</t>
  </si>
  <si>
    <t>To begin to understand that some friendships might make us feel unhappy and how to deal with this.</t>
  </si>
  <si>
    <t>Can recognise that issues can arise in friendships and which are the more serious issues.</t>
  </si>
  <si>
    <t>Can recognise different issues in friendships and know what to do in these situations.</t>
  </si>
  <si>
    <t>Introduction to manners and courtesy</t>
  </si>
  <si>
    <t>To begin to understand the conventions of courtesy and manners.</t>
  </si>
  <si>
    <t>Understands the need for good manners.</t>
  </si>
  <si>
    <t>Understands that manners and behaviour change in certain situations.</t>
  </si>
  <si>
    <t>Change and Loss</t>
  </si>
  <si>
    <t>To begin to understand how loss and change can affect us.</t>
  </si>
  <si>
    <t>Understands how remembering people or events can make us feel.</t>
  </si>
  <si>
    <t>Understands the importance of having memories and how objects can help us remember.</t>
  </si>
  <si>
    <t xml:space="preserve">Stereotyping </t>
  </si>
  <si>
    <t>To develop an understanding of stereotypes and how these might affect job/career choices.</t>
  </si>
  <si>
    <t>Understands that we can have stereotypes about the jobs different genders might do.</t>
  </si>
  <si>
    <t>Can explain why stereotypes about jobs are incorrect and ways that they can challenge stereotypes.</t>
  </si>
  <si>
    <t>Y2 Health and Wellbeing</t>
  </si>
  <si>
    <t xml:space="preserve">Experiencing different emotions </t>
  </si>
  <si>
    <t>To describe a range of feelings and develop simple strategies for managing them.</t>
  </si>
  <si>
    <t>Can use multiple colours to show how they can feel more than one emotion at a time. Can describe how they would feel in a particular situation and understands that not everyone feels the same.</t>
  </si>
  <si>
    <t>Shows empathy by describing how someone else might be feeling based on their experience. Draws on their own experiences and makes links between what they feel and other people’s emotions. Can explain why different people feel different things.</t>
  </si>
  <si>
    <t>Being active</t>
  </si>
  <si>
    <t>To understand the benefits of physical activity.</t>
  </si>
  <si>
    <t>Understands how physical activity affects their body and knowing it helps to keep their mind healthy too. Can describe energetic physical activities that they enjoy.</t>
  </si>
  <si>
    <t>Can describe a range of physical activities that help keep them healthy as well as recognising when these are more/less energetic. Can describe the positive impact of exercise on mental health and positivity.</t>
  </si>
  <si>
    <t>Relaxation: Breathing exercises</t>
  </si>
  <si>
    <t>To use breathing exercises to relax.</t>
  </si>
  <si>
    <t>Can describe the positive effects of relaxation and knowing there are different ways to relax. Knows how to use breathing exercises to relax.</t>
  </si>
  <si>
    <t>Understands and can describe how exercise and relaxation can affect the body and is starting to understand how different emotions can cause similar effects. They know a range of relaxation techniques, including breathing exercises, and can suggest when they might be useful.</t>
  </si>
  <si>
    <t xml:space="preserve">Steps to success </t>
  </si>
  <si>
    <t>To understand their strengths and set themselves achievable goals.</t>
  </si>
  <si>
    <t>Can recognise and describe what they are good at and what skills they would like to develop. Can create a complete ladder detailing achievable steps which work towards their goal.</t>
  </si>
  <si>
    <t>Can describe what they are good at as well as providing examples of how they know this. Can identify what they would like to get better at and quickly suggesting small steps which will work towards this goal.</t>
  </si>
  <si>
    <t>Growth mindset</t>
  </si>
  <si>
    <t>To identify strategies to help overcome barriers or manage difficult emotions.</t>
  </si>
  <si>
    <t>Can explain what a growth mindset is and using strategies to help stay calm during the tricky challenges.</t>
  </si>
  <si>
    <t>Can explain what a growth mindset looks like in different contexts. Can suggest and use a variety of strategies to help keep calm during the tricky challenges. Can focus on their own improvement rather than comparing it to other peoples’.</t>
  </si>
  <si>
    <t>Healthy diet</t>
  </si>
  <si>
    <t>To understand what it means to have a healthy diet.</t>
  </si>
  <si>
    <t>Can explain that a healthy diet is when we eat a balance of the right foods and describing some of the consequences that may arise from poor diet choices. Stating what ingredients they can see on a dish and comparing them with the food pyramid.</t>
  </si>
  <si>
    <t>Can identify and describe why a dish might not be healthy or have balance, with acknowledgement to the different food groups. Suggesting additional, alternative or the removal of ingredients to improve a dish.</t>
  </si>
  <si>
    <t>Looking after our teeth</t>
  </si>
  <si>
    <t>To understand ways of looking after our teeth.</t>
  </si>
  <si>
    <t>Understands what helps to keep teeth healthy.</t>
  </si>
  <si>
    <t>Understands what is healthy for teeth and what is unhealthy for teeth.</t>
  </si>
  <si>
    <t>Y2 Safety and the Changing Body</t>
  </si>
  <si>
    <t>Introduction to the internet</t>
  </si>
  <si>
    <t>To understand what the Internet is and how it can help us.</t>
  </si>
  <si>
    <t>An understanding of the ways that the Internet can be used to help us.</t>
  </si>
  <si>
    <t>An understanding that while there are many benefits to the internet, sometimes there can be better ways to do things ‘offline’.</t>
  </si>
  <si>
    <t xml:space="preserve">Communicating online </t>
  </si>
  <si>
    <t>To understand how to stay safe when using the internet.</t>
  </si>
  <si>
    <t>Creating a poster with clear information about how to remain safe online and what to do if something online makes them feel uncomfortable.</t>
  </si>
  <si>
    <t>Demonstrating a comprehensive understanding of the dangers online and how to stay safe online. Can use word processing skills to demonstrate confident digital literacy skills.</t>
  </si>
  <si>
    <t xml:space="preserve">Secrets and surprises </t>
  </si>
  <si>
    <t>To begin to understand the difference between secrets and surprises.</t>
  </si>
  <si>
    <t>Understands what a secret is and what a surprise is.</t>
  </si>
  <si>
    <t>Understands the difference between a secret and a surprise.</t>
  </si>
  <si>
    <t>Appropriate contact 1: My Private Parts</t>
  </si>
  <si>
    <t>To begin to understand the concept of privacy and the correct vocabulary for body parts.</t>
  </si>
  <si>
    <t>Knows the name of parts of the body including those of the private parts for their gender.</t>
  </si>
  <si>
    <t>Knows a wider range of body parts and using the correct names for private parts for both genders.</t>
  </si>
  <si>
    <t>Appropriate contact 2: My private parts are private</t>
  </si>
  <si>
    <t>To understand safe and unsafe touches.</t>
  </si>
  <si>
    <t>Is able to explain the PANTS rule.</t>
  </si>
  <si>
    <t>Can explain the difference between safe and unsafe touches.</t>
  </si>
  <si>
    <t>Respecting personal boundaries</t>
  </si>
  <si>
    <t>To know my body is important and belongs to me.</t>
  </si>
  <si>
    <t>Knowing that they can choose what happens to their body and give permission and take it away; explaining who they can talk to if they feel uncomfortable.</t>
  </si>
  <si>
    <t>Making their own decisions about their body and understanding that they can give permission and take it away when they choose; providing multiple examples of people they can talk to when they feel worried, upset or unsafe.</t>
  </si>
  <si>
    <t xml:space="preserve">Road Safety </t>
  </si>
  <si>
    <t>To understand ways to keep safe on and near roads.</t>
  </si>
  <si>
    <t>Understands how to keep safe near roads.</t>
  </si>
  <si>
    <t>Understands how to keep safe in a range of different situations where there is traffic.</t>
  </si>
  <si>
    <t>Crossing roads safely</t>
  </si>
  <si>
    <t>Can explain the rules for crossing the road.</t>
  </si>
  <si>
    <t>Can name safer places to cross the road and explaining the rules for crossing safely.</t>
  </si>
  <si>
    <t>Medicines</t>
  </si>
  <si>
    <t>To begin to understand how to stay safe with medicines.</t>
  </si>
  <si>
    <t>Understands when we should take medicines and other things which can help us feel better when we’re unwell.</t>
  </si>
  <si>
    <t>Understands when we should take medicines and how to say no if someone offers us medicines which are not for us.</t>
  </si>
  <si>
    <t>Y2 Citizenship</t>
  </si>
  <si>
    <t>Rules beyond school</t>
  </si>
  <si>
    <t>To understand the importance of rules.</t>
  </si>
  <si>
    <t>Understands that different rules apply in different situations.</t>
  </si>
  <si>
    <t>Understands how rules are made in different situations.</t>
  </si>
  <si>
    <t xml:space="preserve">Our school environment </t>
  </si>
  <si>
    <t>To understand ways to look after the school environment.</t>
  </si>
  <si>
    <t>Understands what makes a good school environment and how everyone has a responsibility to maintain it.</t>
  </si>
  <si>
    <t>Understands the school environment, how it can be improved and how they can play a part in this improvement.</t>
  </si>
  <si>
    <t>Local environmental issue</t>
  </si>
  <si>
    <t>To recognise the role people play in looking after the environment.</t>
  </si>
  <si>
    <t>Understands some jobs people do to keep the local environment pleasant.</t>
  </si>
  <si>
    <t>Understands the roles various people take to look after the local environment and why some people volunteer to help.</t>
  </si>
  <si>
    <t xml:space="preserve">Jobs roles in our local community </t>
  </si>
  <si>
    <t>To begin to understand the roles people have in the community.</t>
  </si>
  <si>
    <t>Understands the roles people have in the local community.</t>
  </si>
  <si>
    <t>Understands the impact of these roles not being fulfilled</t>
  </si>
  <si>
    <t xml:space="preserve">Similar yet different - my local community </t>
  </si>
  <si>
    <t>To recognise similarities and differences between people in the local community.</t>
  </si>
  <si>
    <t>Understands that everyone has similarities and differences and these should be respected.</t>
  </si>
  <si>
    <t>Understands that different people contribute different things to the local community.</t>
  </si>
  <si>
    <t>School council</t>
  </si>
  <si>
    <t>To begin to understand how democracy works in school.</t>
  </si>
  <si>
    <t>Understands how the school council works.</t>
  </si>
  <si>
    <t>Understands the role democracy plays in the school council.</t>
  </si>
  <si>
    <t>Giving my opinion</t>
  </si>
  <si>
    <t>To understand ways to share an opinion.</t>
  </si>
  <si>
    <t>Understands that we can share our opinions on things which matter to us.</t>
  </si>
  <si>
    <t>Understands how our ideas and opinions can help to change something.</t>
  </si>
  <si>
    <t>Y2 Economic wellbeing</t>
  </si>
  <si>
    <t>Where does money come from?</t>
  </si>
  <si>
    <t>To explore the ways people receive money.</t>
  </si>
  <si>
    <t>Describing at least two common sources of money for adults; discussing different ways people work to earn money; describing a method of earning or receiving money and listing one advantage or disadvantage of that method.</t>
  </si>
  <si>
    <t>Discussing and providing examples of wider sources of money for adults; considering factors like stability, amount earned and personal fulfillment when analysing advantages and disadvantages of income sources.</t>
  </si>
  <si>
    <t>Exploring needs</t>
  </si>
  <si>
    <t>To identify basic needs essential for healthy growth.</t>
  </si>
  <si>
    <t>Identifying basic needs like food, shelter and clothing; explaining why each need is essential for survival; comparing the needs of different living beings, such as humans and animals.</t>
  </si>
  <si>
    <t>Providing complex explanations for why certain needs are essential; justifying their choices in the Activity: My needs and explaining how other needs are essential for healthy growth, such as a person's emotional wellbeing.</t>
  </si>
  <si>
    <t>Exploring wants</t>
  </si>
  <si>
    <t>To consider how people decide what they want.</t>
  </si>
  <si>
    <t>Explaining the difference between wants and needs; identifying wants and needs; providing reasoning for choices.</t>
  </si>
  <si>
    <t>Comparing wants and needs across different cultural or historical contexts; justifying why certain wants could be considered needs and vice versa; integrating the lesson concepts into broader life contexts relating to real-life experience, such as how wants and needs might change in different life stages or situations.</t>
  </si>
  <si>
    <t>Bank cards and accounts</t>
  </si>
  <si>
    <t>To explore how bank accounts and cards help with managing money.</t>
  </si>
  <si>
    <t>Explaining the purpose of different types of bank accounts; drawing the main features of a bank card; knowing how to keep a bank account card and details safe.</t>
  </si>
  <si>
    <t>Analysing comparisons between different types of accounts; making judgements about the impact of different types of bank accounts and how different people can use them.</t>
  </si>
  <si>
    <t>My skills and talents</t>
  </si>
  <si>
    <t>To identify my skills and talents and consider how these could link to jobs.</t>
  </si>
  <si>
    <t>Explaining what skills are; naming some of their own skills and understanding ways they can develop them.</t>
  </si>
  <si>
    <t>Articulating their skills and linking their strengths to different professions; explaining how skills can be applied in different contexts; understanding that practicing is needed to develop a skill; acknowledging the diverse skills and differences in others and thinking of different ways that people's skills and talents could be utilised effectively.</t>
  </si>
  <si>
    <t>Everyone is welcome</t>
  </si>
  <si>
    <t>To describe how to make others feel welcome and included.</t>
  </si>
  <si>
    <t>Naming qualities for their own skillsets; talking about what people do to include others; explaining how inclusion makes others feel; discussing one thing they have learned from the unit.</t>
  </si>
  <si>
    <t>Naming a variety of ways others can be included across school and workplace environments; explaining why equality and diversity is important; discussing what they have learned from the unit about economic wellbeing and making connections between these concepts and real-life situations.</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</si>
  <si>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</si>
  <si>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3</t>
  </si>
  <si>
    <t xml:space="preserve">Y3 Families and Relationships </t>
  </si>
  <si>
    <t>To recap what the subject of PSHE is and how we can help everyone to learn in these lessons.</t>
  </si>
  <si>
    <t>Understands  the need for rules for PSHE lessons.</t>
  </si>
  <si>
    <t xml:space="preserve">Healthy families </t>
  </si>
  <si>
    <t>To understand that families love and support each other but sometimes problems can occur and help is available if needed.</t>
  </si>
  <si>
    <t>Can understand that families love and support each other but sometimes problems can occur and help is available if needed</t>
  </si>
  <si>
    <t>Understands that some problems are easily sorted and that others may need additional help.</t>
  </si>
  <si>
    <t>Friendship conflict</t>
  </si>
  <si>
    <t>To understand that friendships have ups and downs and that problems can be resolved.</t>
  </si>
  <si>
    <t>Understands that problems occur in friendships and that violence is never right.</t>
  </si>
  <si>
    <t>Understands that problems can in some cases strengthen friendships.</t>
  </si>
  <si>
    <t>Friendship: conflict verus bullying</t>
  </si>
  <si>
    <t>To begin to understand the impact of bullying.</t>
  </si>
  <si>
    <t>Understands what bullying is and what to do if it happens.</t>
  </si>
  <si>
    <t>Understands what bullying is and its impact on the victim.</t>
  </si>
  <si>
    <t>Effective communication to support relationships</t>
  </si>
  <si>
    <t>To listen and communicate effectively.</t>
  </si>
  <si>
    <t>Understands how to show that you are listening and describing what a good listener is.</t>
  </si>
  <si>
    <t>Can give examples of specific things a good listener would say or do.</t>
  </si>
  <si>
    <t>Learning who to trust</t>
  </si>
  <si>
    <t>To understand why trust is an important part of positive relationships.</t>
  </si>
  <si>
    <t>Understands who they trust and why.</t>
  </si>
  <si>
    <t>Understands that trust can be broken or sometimes needs to be earned and how to deal with these situations.</t>
  </si>
  <si>
    <t>Respecting differences in others</t>
  </si>
  <si>
    <t>To begin to understand the differences between people and why it is important to respect these differences.</t>
  </si>
  <si>
    <t>Understands the similarities and differences there can exist between people and how to show respect for those who are different.</t>
  </si>
  <si>
    <t>Understands that similarities and differences might not be visible and ability to explain how differences can be a positive thing.</t>
  </si>
  <si>
    <t>Stereotyping - gender</t>
  </si>
  <si>
    <t>To recognise that stereotypes are present in everyday life.</t>
  </si>
  <si>
    <t>Understands how toys can reinforce gender stereotypes.</t>
  </si>
  <si>
    <t>Understands why stereotypes can be negative.</t>
  </si>
  <si>
    <t>Stereotyping - age</t>
  </si>
  <si>
    <t>To recognise that stereotypes exist based on a number of factors.</t>
  </si>
  <si>
    <t>Understands that stereotypes arise from a range of factors, including some of those associated with age.</t>
  </si>
  <si>
    <t>Understands that stereotypes are unfair and beginning to understand what discrimination is.</t>
  </si>
  <si>
    <t>Y3 Health and Wellbeing</t>
  </si>
  <si>
    <t>My Healthy diary</t>
  </si>
  <si>
    <t>To understand and plan for a healthy lifestyle including physical activity, rest and diet.</t>
  </si>
  <si>
    <t>Creating a healthy diary, where energetic activities and high energy food are scheduled for the same day.</t>
  </si>
  <si>
    <t>Can describe how different food groups affect the body and can give a variety of examples for each.</t>
  </si>
  <si>
    <t>Relaxation: Stretches</t>
  </si>
  <si>
    <t>To perform a range of relaxation stretches.</t>
  </si>
  <si>
    <t>Stretching to relax their muscles. Can describe how relaxation affects the body.</t>
  </si>
  <si>
    <t>Can describe when to use different relaxation techniques and understanding the positive impact on the body.</t>
  </si>
  <si>
    <t>Wonderful me!</t>
  </si>
  <si>
    <t>To understand the different aspects of my identity.</t>
  </si>
  <si>
    <t>Can describe what they are good at and what they enjoy as well as naming groups or communities they are a part of.</t>
  </si>
  <si>
    <t>Independently naming a wide range of groups and communities they are a part of. Can describe how what they like, what they are good at, which groups they are a member of all contribute to who they are (their identity).</t>
  </si>
  <si>
    <t>My superpowers</t>
  </si>
  <si>
    <t>To identify my own strengths and begin to see how they can affect others.</t>
  </si>
  <si>
    <t>Can identify their own strengths and that they can help other people.</t>
  </si>
  <si>
    <t>Can describe their strengths and the strengths of others, giving examples. Can describe how they would use their strengths to help other people.</t>
  </si>
  <si>
    <t xml:space="preserve">Resilience: Breaking down barriers </t>
  </si>
  <si>
    <t>To break down barriers into smaller, achievable goals.</t>
  </si>
  <si>
    <t>Can describe how they would break a problem down into small, achievable goals.</t>
  </si>
  <si>
    <t>Can describe how they would break a problem down into small, achievable goals. Adding notes to describe anything else they should look out for in order to be prepared.</t>
  </si>
  <si>
    <t>Communicating my feelings</t>
  </si>
  <si>
    <t>To recognise when to give consent.</t>
  </si>
  <si>
    <t>Expressing their feelings; offering suggestions of what to say when setting a boundary and making note of things they like and dislike to help them create boundaries.</t>
  </si>
  <si>
    <t>Explaining the importance of sharing their feelings; identifying how boundaries may change depending on the person or situation.</t>
  </si>
  <si>
    <t>Diet and Dental Health</t>
  </si>
  <si>
    <t>To understand the benefits of healthy eating and dental health.</t>
  </si>
  <si>
    <t>Can describe what is meant by a healthy, balanced diet and naming the different food groups. Can explain how to take care of your teeth.</t>
  </si>
  <si>
    <t>Can describe the effects of different food groups on the body and understanding that all are necessary for a healthy body and mind. Can describe how an unhealthy diet might affect your concentration and energy levels. Can explain the importance of looking after your teeth and how this can be achieved through diet, hydration and brushing.</t>
  </si>
  <si>
    <t>Y3 Safety and the Changing Body</t>
  </si>
  <si>
    <t>First Aid: Emergencies and calling for help</t>
  </si>
  <si>
    <t>To understand the role I can take in an emergency situation.</t>
  </si>
  <si>
    <t>Understands it is most important to ensure the safety of myself and others when faced with an emergency situation.</t>
  </si>
  <si>
    <t>Basic first aid - bites and stings</t>
  </si>
  <si>
    <t>To understand how to help if someone has been stung or bitten.</t>
  </si>
  <si>
    <t>ensure the safety of themselves and others.</t>
  </si>
  <si>
    <t>Be kind online</t>
  </si>
  <si>
    <t>To understand the importance of being kind online and what this looks like.</t>
  </si>
  <si>
    <t>Can write an email with instructions written using positive language.</t>
  </si>
  <si>
    <t>Can use editing tools within Gmail to add images and alter text appearance.</t>
  </si>
  <si>
    <t>Cyberbullying</t>
  </si>
  <si>
    <t>To understand that cyberbullying involves being unkind online.</t>
  </si>
  <si>
    <t>Creating a decision tree showing how to deal with unkind online behaviour and cyberbullying.</t>
  </si>
  <si>
    <t>Indicating that they recognise that bullying behaviour could come from anyone, even themselves.</t>
  </si>
  <si>
    <t xml:space="preserve">Fake emails </t>
  </si>
  <si>
    <t>To understand that not all emails are genuine.</t>
  </si>
  <si>
    <t>Sending an email which describes some of the best ways to avoid being tricked by fake emails.</t>
  </si>
  <si>
    <t>Can explain in their email how to avoid scammers, showing a clear understanding of how to avoid phishing emails and other fake emails</t>
  </si>
  <si>
    <t xml:space="preserve">Making choices </t>
  </si>
  <si>
    <t>To understand the choices people can make and those which are made by others.</t>
  </si>
  <si>
    <t>Understands choices that they can make and those which are made for them.</t>
  </si>
  <si>
    <t>Can explain why they can make some choices and others are made for them.</t>
  </si>
  <si>
    <t>Influences</t>
  </si>
  <si>
    <t>To begin to recognise who and what can influence our decisions. Knowing how we can make sure we are making the right decision for ourselves.</t>
  </si>
  <si>
    <t>Understands the influence people we know might have on us and beginning to recognise this influence might not always be positive.</t>
  </si>
  <si>
    <t>Understands that influences can also come from outside people we know e.g. media personalities and to begin to understand how to deal with these.</t>
  </si>
  <si>
    <t xml:space="preserve">Keeping safe out and about </t>
  </si>
  <si>
    <t>To develop an understanding of safety on or near roads.</t>
  </si>
  <si>
    <t>Can explain rules for keeping safe near roads.</t>
  </si>
  <si>
    <t>Can explain rules for keeping safe near roads and another related situation e.g. rail and can communicate these effectively to others.</t>
  </si>
  <si>
    <t>Y3 Citizenship</t>
  </si>
  <si>
    <t>Rights of the Child</t>
  </si>
  <si>
    <t>To begin to understand the UN convention on the rights of the child.</t>
  </si>
  <si>
    <t>Understands that children have rights and how these benefit them.</t>
  </si>
  <si>
    <t>Understands how they benefit from rights but this is not the case for all children and why this might be.</t>
  </si>
  <si>
    <t xml:space="preserve">Rights and responsbilities </t>
  </si>
  <si>
    <t>To understand the responsibilities of both children and adults to help all children benefit from their rights.</t>
  </si>
  <si>
    <t>Understands the responsibilities adults have for supporting childrens’ rights.</t>
  </si>
  <si>
    <t>Understands their own responsibilities to support the rights of other children.</t>
  </si>
  <si>
    <t>Recycling</t>
  </si>
  <si>
    <t>To understand the environmental benefits of recycling.</t>
  </si>
  <si>
    <t>Understands the benefits of recycling.</t>
  </si>
  <si>
    <t>Understands a greater range of benefits of recycling and able to use this information to encourage others to recycle.</t>
  </si>
  <si>
    <t>Local community groups</t>
  </si>
  <si>
    <t>To understand the groups which make up the community.</t>
  </si>
  <si>
    <t>Knows that there are different groups within the local community and how they use community buildings/places.</t>
  </si>
  <si>
    <t>Understands how groups relate to each other and the impact if they were not there.</t>
  </si>
  <si>
    <t>Charities</t>
  </si>
  <si>
    <t>To understand that charities care for others and how people can support them.</t>
  </si>
  <si>
    <t>Understands how charities support the local community and how people can help.</t>
  </si>
  <si>
    <t>Understands why people might choose to support a particular charity and other ways to support apart from giving money.</t>
  </si>
  <si>
    <t xml:space="preserve">Local demoncracy </t>
  </si>
  <si>
    <t>To begin to understand how democracy works in the local area.</t>
  </si>
  <si>
    <t>Understands how democracy works locally and how this affects our lives.</t>
  </si>
  <si>
    <t>Understands how decisions are made by councillors.</t>
  </si>
  <si>
    <t>To understand why we have rules and the consequences of breaking rules at school and home.</t>
  </si>
  <si>
    <t>Understands the need for rules and the reason for having consequences of breaking rules.</t>
  </si>
  <si>
    <t>Understands that breaking rules has consequences and explaining if these are fair or not.</t>
  </si>
  <si>
    <t>Y3 Economic wellbeing</t>
  </si>
  <si>
    <t>How do people pay for things?</t>
  </si>
  <si>
    <t>To identify the advantages and disadvantages of different methods of payment.</t>
  </si>
  <si>
    <t>Explaining different payment methods; describing how different payment methods may be used in given scenarios and suggesting why specific payment methods might be more beneficial. </t>
  </si>
  <si>
    <t>Ranking the payment methods according to their advantages and disadvantages in different scenarios and giving reasons for their decisions; predicting potential issues with selected payment methods and suggesting solutions.</t>
  </si>
  <si>
    <t>What does budgeting mean?</t>
  </si>
  <si>
    <t>To explain why budgeting is important.</t>
  </si>
  <si>
    <t>Explaining what a budget is; suggesting ways we can benefit from having a budget.</t>
  </si>
  <si>
    <t>Suggesting different ways of budgeting for expensive items; describing some different views people have about budgeting.</t>
  </si>
  <si>
    <t>How do people feel about money?</t>
  </si>
  <si>
    <t>To identify how money can impact feelings and emotions.</t>
  </si>
  <si>
    <t>Identifying how they would feel in a money scenario and explaining why they would feel this way; suggesting ways someone might try and change difficult feelings about a situation.</t>
  </si>
  <si>
    <t>Giving reasons why a person may feel different emotions in some money scenarios; considering why it might be important to try and change difficult feelings about different situations involving money.</t>
  </si>
  <si>
    <t>What happens when people spend money?</t>
  </si>
  <si>
    <t>To explain how people’s spending decisions can affect others and the environment.</t>
  </si>
  <si>
    <t>Understanding the impact our spending choices can have on others and the environment; identifying and explaining ways of making positive choices when spending money. </t>
  </si>
  <si>
    <t>Explaining how the impact of their spending can impact the economic wellbeing of others and our environment; giving examples of items that have both positive and negative effects on others or our environment, e.g. buying a bottle of water from a local shop supports the local economy but the plastic bottle is damaging to the environment.</t>
  </si>
  <si>
    <t>What careers do people have?</t>
  </si>
  <si>
    <t>To examine the wide range of available jobs and opportunities.</t>
  </si>
  <si>
    <t>Understanding that a wide range of jobs are available and that skills and interests lead people to certain jobs; identifying jobs they may want to do and giving reasons why.</t>
  </si>
  <si>
    <t>Listing and ranking different factors to consider when choosing a job; explaining why someone's career choices might change as they grow older.</t>
  </si>
  <si>
    <t>Can anyone be anything?</t>
  </si>
  <si>
    <t>To explain why anyone can aspire to be anything.</t>
  </si>
  <si>
    <t>Knowing that stereotypes sometimes exist around the jobs people do but these should not limit anyone; identifying examples of stereotypes being challenged.</t>
  </si>
  <si>
    <t>Explaining why stereotypes have developed and that these should not affect people’s career choices; giving their own examples of stereotypes being challenged.</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</si>
  <si>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</si>
  <si>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4</t>
  </si>
  <si>
    <t xml:space="preserve">Y4 Families and Relationships </t>
  </si>
  <si>
    <t>Recaping learning in PSHE from the previous year and how we can help everyone to learn effectively in these lessons</t>
  </si>
  <si>
    <t>Respect and manners</t>
  </si>
  <si>
    <t>To develop understanding of courtesy and manners in a range of situations.</t>
  </si>
  <si>
    <t>Understands that manners vary in different situations.</t>
  </si>
  <si>
    <t>Understands how manners are part of respecting people and thinking about the positions of authority people might hold and why we should show respect for these.</t>
  </si>
  <si>
    <t>Healthy friendships</t>
  </si>
  <si>
    <t>To begin to understand the physical and emotional boundaries in friendships.</t>
  </si>
  <si>
    <t>Understands some boundaries in friendships, both physical and expectations from friendships.</t>
  </si>
  <si>
    <t>Also has understanding that different people have different boundaries in friendships and these may even change depending on how people are feeling.</t>
  </si>
  <si>
    <t>How my behaviour affects others</t>
  </si>
  <si>
    <t>To understand that my behaviour can have an impact on others.</t>
  </si>
  <si>
    <t>Understands that what they do and say has an effect on other people.</t>
  </si>
  <si>
    <t>Can suggest ways of making a number of people around them happy, based on what other people like or think about.</t>
  </si>
  <si>
    <t>Bullying</t>
  </si>
  <si>
    <t>To understand the impact of bullying and the responsibility of bystanders to help.</t>
  </si>
  <si>
    <t>Understands the impact of bullying and the role bystanders can take.</t>
  </si>
  <si>
    <t>Understands why someone may become a bully and that they might need help and support as well as the victim.</t>
  </si>
  <si>
    <t>Stereotypes Gender</t>
  </si>
  <si>
    <t>To explore stereotypes in fictional characters and think about how these might influence us.</t>
  </si>
  <si>
    <t>Can recognise male and female stereotyped characters.</t>
  </si>
  <si>
    <t>Understands how stereotypes can be a negative influence on children.</t>
  </si>
  <si>
    <t>Stereotypes Disability</t>
  </si>
  <si>
    <t>To recognise that stereotypes can relate to a number of factors.</t>
  </si>
  <si>
    <t>Understands that stereotypes about disabilities are usually untrue.</t>
  </si>
  <si>
    <t>Understands that stereotypes can have a negative effect on individuals and they should be challenged.</t>
  </si>
  <si>
    <t xml:space="preserve">Families in the wider world </t>
  </si>
  <si>
    <t>To begin to understand that families are very varied, in this country and across the world.</t>
  </si>
  <si>
    <t>Understands that families are all different and they offer each other support but sometimes they can experience problems.</t>
  </si>
  <si>
    <t>Understands that some problems are easily sorted and that others might need additional help.</t>
  </si>
  <si>
    <t>To explore how we can help following a bereavement.</t>
  </si>
  <si>
    <t>Understands what a bereavement is and how they can help someone.</t>
  </si>
  <si>
    <t>Understands what might help following a bereavement and what might be less helpful.</t>
  </si>
  <si>
    <t>Y4 Health and Wellbeing</t>
  </si>
  <si>
    <t>To understand how we can look after our teeth.</t>
  </si>
  <si>
    <t>Is able to identify and share key facts about dental health.</t>
  </si>
  <si>
    <t>Is able to identify and share key facts about dental health clearly and persuasively. Able to identify strengths in their peers work</t>
  </si>
  <si>
    <t xml:space="preserve">Relaxation: Visualisation </t>
  </si>
  <si>
    <t>To understand what relaxation feels like and to know that relaxation techniques can be used anywhere.</t>
  </si>
  <si>
    <t>Can describe a calm place that helps them to feel relaxed.</t>
  </si>
  <si>
    <t>Can use calming intonation and expression to describe their calm place. Can describe how it feels when they are relaxed.</t>
  </si>
  <si>
    <t xml:space="preserve">Celebrating mistakes </t>
  </si>
  <si>
    <t>To develop a growth mindset and understand that mistakes are useful.</t>
  </si>
  <si>
    <t>Can describe how they feel when they make a mistake and explaining what can be learned from making mistakes.</t>
  </si>
  <si>
    <t>Can articulate how different lessons can be learned from making mistakes. Celebrating mistakes by understanding how important they are. Can recognise and describing how failure feels and suggesting strategies to overcome or manage these feelings.</t>
  </si>
  <si>
    <t xml:space="preserve">My role </t>
  </si>
  <si>
    <t>Can write or describing their strengths and how they could use these in school.</t>
  </si>
  <si>
    <t>Can give plenty of examples of their strengths and how they would be relevant to a specific role in school. Can describe how doing these jobs would affect other people.</t>
  </si>
  <si>
    <t xml:space="preserve">My happiness </t>
  </si>
  <si>
    <t>To identify what’s important to me and to take responsibility for my own happiness.</t>
  </si>
  <si>
    <t>Can describe what things make them happy and suggesting ways they could help work towards this as a goal. Can explain that there are some things they can control and some things they can not.</t>
  </si>
  <si>
    <t>Can describe why all emotions are important. Understands that their actions affect their own happiness as well as the happiness of others. Can explain why it is important to focus on ways in which we can make a difference.</t>
  </si>
  <si>
    <t xml:space="preserve">Emotions </t>
  </si>
  <si>
    <t>To understand a range of emotions.</t>
  </si>
  <si>
    <t>Understands the range of emotions we can experience.</t>
  </si>
  <si>
    <t>Understands the range of emotions and when these might occur.</t>
  </si>
  <si>
    <t>Mental health</t>
  </si>
  <si>
    <t>To begin to understand what mental health is and who can help if I need it.</t>
  </si>
  <si>
    <t>Understands what mental health is and that sometimes people might need help.</t>
  </si>
  <si>
    <t>Understands what mental health is and some of the feelings people with mental ill-health might experience. Can suggest ways we can help ourselves when we’re experiencing negative emotions.</t>
  </si>
  <si>
    <t>Y4 Safety and the Changing Body</t>
  </si>
  <si>
    <t>Internet safety - age restrictions</t>
  </si>
  <si>
    <t>To understand that age restrictions are designed to protect us.</t>
  </si>
  <si>
    <t>Understands the reasons for legal age restrictions.</t>
  </si>
  <si>
    <t>Understands the reasons for age restrictions for different activities and can articulae sensible and persuasive opinions about the suitability of some age restrictions.</t>
  </si>
  <si>
    <t>Internet safety - share aware</t>
  </si>
  <si>
    <t>To understand the benefits and risks of sharing material online.</t>
  </si>
  <si>
    <t>Understands how quickly information can spread on the internet and some of the risks associated with that.</t>
  </si>
  <si>
    <t>Understands some of the longer term risks of sharing information online and the people and organisations that are able to offer support and advice if something upsets them while online.</t>
  </si>
  <si>
    <t>Basic first aid - Asthma</t>
  </si>
  <si>
    <t>To understandi how to help someone with asthma.</t>
  </si>
  <si>
    <t>Can identify a casualty who is having an asthma attack</t>
  </si>
  <si>
    <t>Can identify a casualty who is having an asthma attack, understand when to seek medical help for a casualty who is choking</t>
  </si>
  <si>
    <t>Privacy and secrecy</t>
  </si>
  <si>
    <t>To develop understanding of privacy and the difference between secrets and surprises.</t>
  </si>
  <si>
    <t>Understands the difference between private and public, and secrets and surprises.</t>
  </si>
  <si>
    <t>Understands that things we keep private are not necessarily secrets and how private and secret are different.</t>
  </si>
  <si>
    <t xml:space="preserve">Consuming information online </t>
  </si>
  <si>
    <t>To understand that not all information on search engines is valuable.</t>
  </si>
  <si>
    <t>Can demonstrate an understanding of how search engines work and whether information us useful.</t>
  </si>
  <si>
    <t>An understanding that search engines use our data to target searches and show us information that is most suited to us.</t>
  </si>
  <si>
    <t>Growing up</t>
  </si>
  <si>
    <t>To recognise that change is part of growing up.</t>
  </si>
  <si>
    <t>Understands the changes they have already gone through and aware of some changes to come. These may be limited to certain areas e.g. physical changes.</t>
  </si>
  <si>
    <t>Understands a greater range of changes they have already experienced and recognising the range of changes to come.</t>
  </si>
  <si>
    <t>Introducing puberty</t>
  </si>
  <si>
    <t>To recognise the physical differences between children and adults.</t>
  </si>
  <si>
    <t>Understands that they will change physically as they develop into adults.</t>
  </si>
  <si>
    <t>Understands that changes are different for males and females and that male and female adults have differences.</t>
  </si>
  <si>
    <t>Tobacco</t>
  </si>
  <si>
    <t>To begin to understand the risks of smoking and the benefits of being a non smoker.</t>
  </si>
  <si>
    <t>Understands some of the risks of smoking and some of the benefits of being a non-smoker.</t>
  </si>
  <si>
    <t>Understands ways they might be able to persuade someone to give up smoking.</t>
  </si>
  <si>
    <t>Y4 Citizenship</t>
  </si>
  <si>
    <t>What are human rights?</t>
  </si>
  <si>
    <t>To begin to understand the Human Rights convention.</t>
  </si>
  <si>
    <t>Understands what human rights are and why they are important.</t>
  </si>
  <si>
    <t>Understands how human rights are protected and how people can bring about change if necessary.</t>
  </si>
  <si>
    <t>Caring for the environment</t>
  </si>
  <si>
    <t>To understand how reusing items benefits the environment.</t>
  </si>
  <si>
    <t>Understands how reusing items benefits the environment.</t>
  </si>
  <si>
    <t>Understands why reusing is more environmentally friendly than recycling and some of the additional benefits reusing items.</t>
  </si>
  <si>
    <t xml:space="preserve">The wider community </t>
  </si>
  <si>
    <t>To understand the role of groups in the wider community.</t>
  </si>
  <si>
    <t>Understands the range of groups which exist in the wider community.</t>
  </si>
  <si>
    <t>Understands why people set up or join community groups.</t>
  </si>
  <si>
    <t xml:space="preserve">Contributing </t>
  </si>
  <si>
    <t>To understand the contribution groups make to a community.</t>
  </si>
  <si>
    <t>Understands how community groups can focus on different areas of interest.</t>
  </si>
  <si>
    <t>Understands the impact groups can have in a local community.</t>
  </si>
  <si>
    <t>Diverse communities</t>
  </si>
  <si>
    <t>To understand the value of diversity in a community.</t>
  </si>
  <si>
    <t>Understands that diversity supports a community to work effectively.</t>
  </si>
  <si>
    <t>Understands that change and diversity can bring both challenges and benefits to a community.</t>
  </si>
  <si>
    <t xml:space="preserve">Local councillors </t>
  </si>
  <si>
    <t>To develop an understanding of the role of local government.</t>
  </si>
  <si>
    <t>Understands the role of local councillors.</t>
  </si>
  <si>
    <t>Understands that councillors have to balance looking after local residents and the needs of the council.</t>
  </si>
  <si>
    <t>Y4 Economic wellbeing</t>
  </si>
  <si>
    <t>What is value for money?</t>
  </si>
  <si>
    <t>To recognise factors influencing value for money.</t>
  </si>
  <si>
    <t>identifying and justifying items they consider good value for money; explaining their reasoning behind decisions made; identifying multiple factors that influence whether something is good value for money.</t>
  </si>
  <si>
    <t>Considering multiple factors in pricing and purchasing decision-making; acknowledging that different individuals may perceive value differently; introducing additional factors that might affect value judgments.</t>
  </si>
  <si>
    <t>Why keep track of money?</t>
  </si>
  <si>
    <t>To understand the importance of monitoring money.</t>
  </si>
  <si>
    <t>Understanding the importance of tracking spending and making thoughtful spending choices; explaining their reasoning. </t>
  </si>
  <si>
    <t>Demonstrating an advanced understanding of the importance of tracking money; making thoughtful purchases; considering future financial implications; and making reasoned arguments for their chosen bank account based on its features.</t>
  </si>
  <si>
    <t>What ways are there to look after money?</t>
  </si>
  <si>
    <t>To describe different ways of keeping money safe.</t>
  </si>
  <si>
    <t>Identifying different ways to keep money safe, understanding the security measures involved, and explaining the significance of regular money checks.</t>
  </si>
  <si>
    <t>Discussing innovative solutions for money safety that they suggest independently, discussing a real-world example of money safety, and demonstrating their understanding of how to maintain safety measures and monitor money by explaining how they intend to look after the money they obtain in the future.</t>
  </si>
  <si>
    <t>What influences career choices?</t>
  </si>
  <si>
    <t>To understand how different factors can influence career choices.</t>
  </si>
  <si>
    <t>Identifying a range of influences on job choices and suggesting ways to respond to certain influences over career choices.</t>
  </si>
  <si>
    <t>Creating career scenarios and evaluating the potential influences on job choices within them; offering thoughtful strategies for responding to influences in various career paths.</t>
  </si>
  <si>
    <t>Why make a career change?</t>
  </si>
  <si>
    <t>To explain why people can have more than one career in their life.</t>
  </si>
  <si>
    <t>Identifying different reasons why people might change careers; demonstrating a good understanding of the impact of changing careers through their role play scenarios and discussing how the world of work can change over time.</t>
  </si>
  <si>
    <t>Analysing the complexities of career changes; identifying reasons and discussing potential challenges and benefits of such changes.</t>
  </si>
  <si>
    <t>How can workplace stereotypes be challenged?</t>
  </si>
  <si>
    <t>To identify and challenge stereotyping in the workplace.</t>
  </si>
  <si>
    <t>Explaining what stereotypes are; identifying examples of such stereotypes in a workplace scenario and suggesting proactive steps that can be taken to challenge and overcome these stereotypes.</t>
  </si>
  <si>
    <t>Suggesting comprehensive strategies and positive actions to challenge stereotypes, demonstrating a deeper understanding of the underlying issues and promoting inclusivity and diversity in the workplace.</t>
  </si>
  <si>
    <r>
      <rPr>
        <rFont val="Calibri"/>
        <color theme="1"/>
        <sz val="10.0"/>
      </rPr>
      <t xml:space="preserve"> </t>
    </r>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</si>
  <si>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5</t>
  </si>
  <si>
    <t xml:space="preserve">Y5 Families and Relationships </t>
  </si>
  <si>
    <t>To recap learning in PSHE education from Year 4 and how we can help everyone to learn effectively in these lessons.</t>
  </si>
  <si>
    <t>Build a friend</t>
  </si>
  <si>
    <t>To understand how to form and maintain positive relationships</t>
  </si>
  <si>
    <t>Can describe what qualities a good friend should have and recognising which of these they have and which they could develop.</t>
  </si>
  <si>
    <t>Can describe a set of instructions on how to create a friend. Can explain what qualities a good friend should have and why, as well as recognising which of these qualities they currently possess and which they should develop- and setting themselves a goal on how to achieve this.</t>
  </si>
  <si>
    <t xml:space="preserve">Friendship skills </t>
  </si>
  <si>
    <t>To explore the ups and downs of friendships</t>
  </si>
  <si>
    <t>Can recognise that friendships have ups and downs and this is normal.</t>
  </si>
  <si>
    <t>Understands how issues in friendships may strengthen them in the long term.</t>
  </si>
  <si>
    <t xml:space="preserve">Marriage </t>
  </si>
  <si>
    <t>To understand the concept of marriage.</t>
  </si>
  <si>
    <t>Understands what marriage is and that it is a choice people make.</t>
  </si>
  <si>
    <t>Has an understanding of different types of marriage and why people might decide to get married or not.</t>
  </si>
  <si>
    <t xml:space="preserve">Respecting myself </t>
  </si>
  <si>
    <t>To begin to understand the concept of self-respect.</t>
  </si>
  <si>
    <t>Understands that we all have a range of attributes that make us who we are and we should be proud of these.</t>
  </si>
  <si>
    <t>Understands how knowing ourselves can help us have respect for ourselves and lead us to make decisions and choices that will help to make us happy.</t>
  </si>
  <si>
    <t>Family life</t>
  </si>
  <si>
    <t>To begin to understand that family relationships can sometimes make children feel unhappy and what they can do if this happens.</t>
  </si>
  <si>
    <t>Understands that sometimes families can make children feel unhappy or unsafe.</t>
  </si>
  <si>
    <t>Understands that asking for help is the right thing to do even if it is difficult.</t>
  </si>
  <si>
    <t xml:space="preserve">Bullying </t>
  </si>
  <si>
    <t>To understand more about bullying and how to get help.</t>
  </si>
  <si>
    <t>Understands why someone might bully others.</t>
  </si>
  <si>
    <t>Understands the impact of bullying behaviour on the victim, perpetrator and bystanders.</t>
  </si>
  <si>
    <t xml:space="preserve">Stereotyping: Gender </t>
  </si>
  <si>
    <t>To recognise how attitudes to gender have changed over time.</t>
  </si>
  <si>
    <t>Understands that attitudes and laws around gender equality have changed over time.</t>
  </si>
  <si>
    <t>Can recognise the impact of changes and also that there are still things which need to be addressed.</t>
  </si>
  <si>
    <t>Stereotypes: Race and religion</t>
  </si>
  <si>
    <t>To explore the impact of stereotypes and how they can lead to discrimination.</t>
  </si>
  <si>
    <t>Understands that stereotypes exist and these can lead to discrimination.</t>
  </si>
  <si>
    <t>Can begin to recognise stereotyping behaviours and the impact of discrimination.</t>
  </si>
  <si>
    <t>Y5 Health and Wellbeing</t>
  </si>
  <si>
    <t xml:space="preserve">Relaxation: Yoga </t>
  </si>
  <si>
    <t>To use yoga poses and breathing to relax.</t>
  </si>
  <si>
    <t>Can follow the instructions from the video, performing some of the yoga poses and describing how yoga makes them feel.</t>
  </si>
  <si>
    <t>Can follow the instructions from the video, performing a range of yoga poses, can describe when and where they could perform yoga activities and the positive effects this activity has upon us.</t>
  </si>
  <si>
    <t>The importance of rest</t>
  </si>
  <si>
    <t>To understand the benefits of sleep.</t>
  </si>
  <si>
    <t>Can describe how they can get a good night’s sleep and why this is important.</t>
  </si>
  <si>
    <t>Can describe a variety of ways they can improve their quality of sleep and explaining why it is important to their mental and physical wellbeing.</t>
  </si>
  <si>
    <t xml:space="preserve">Embracing failure </t>
  </si>
  <si>
    <t>To understand the purpose of failure.</t>
  </si>
  <si>
    <t>Can describe why you should embrace failure. Can describe a strategy to help manage their feelings of failure and to help them to persevere.</t>
  </si>
  <si>
    <t>Can describe how they can embrace failure in different areas of their life. Can describe different strategies to help manage the feelings of failure to help them to persevere.</t>
  </si>
  <si>
    <t xml:space="preserve">Going for goals </t>
  </si>
  <si>
    <t>To learn how to set short-term, medium-term and long-term goals.</t>
  </si>
  <si>
    <t>Can set themselves goals and consider how they will achieve them.</t>
  </si>
  <si>
    <t>Can set themselves goals that are SMART and shows resilience when working towards them.</t>
  </si>
  <si>
    <t xml:space="preserve">Taking responsibiulity for my feelings </t>
  </si>
  <si>
    <t>To use vocabulary to describe their feelings and take responsibility for them.</t>
  </si>
  <si>
    <t>Can describe a range of feelings and two possible ways of dealing with a difficult situation.</t>
  </si>
  <si>
    <t>Can give multiple examples of how to respond to a situation and the consequences of each of these. Can relate situations to those they themselves have experienced.</t>
  </si>
  <si>
    <t xml:space="preserve">Healthy meals </t>
  </si>
  <si>
    <t>To understand and be able to plan healthy meals.</t>
  </si>
  <si>
    <t>Can demonstrate an understanding of what calories are and how to use them to help plan healthy meals. Can recognise the food groups and acknowledging that having a variety of food on their dishes is important to achieving a balanced and healthy diet.</t>
  </si>
  <si>
    <t>Can describe the benefits of each of the food groups on their plate, with an understanding of how calories correlate to their category. Working out the calories of a dish independently and applying this to a daily allowance to see the remainder.</t>
  </si>
  <si>
    <t>To understand risks associated with the sun and how these can be avoided.</t>
  </si>
  <si>
    <t>Understands how to keep safe in the sun and some of the risks now and in the future if they don’t.</t>
  </si>
  <si>
    <t>Can recognise they have a responsibility for themselves and this will increase as they get older.</t>
  </si>
  <si>
    <t>Y5 Safety and the Changing Body</t>
  </si>
  <si>
    <t xml:space="preserve">Online friendships </t>
  </si>
  <si>
    <t>To begin understand some issues related to online friendships including the impact of their actions.</t>
  </si>
  <si>
    <t>Understands what is safe to share online and what I should do before sending a message.</t>
  </si>
  <si>
    <t>Understands about sharing information online and the consequences of sharing personal information or unkind comments.</t>
  </si>
  <si>
    <t>Staying safe online</t>
  </si>
  <si>
    <t>To learn about staying safe online.</t>
  </si>
  <si>
    <t>Can identify possible dangers online, suggesting ways to stay safe, using the web to research relevant information.</t>
  </si>
  <si>
    <t>Can suggest further examples of potential dangers online and ways of staying safe.</t>
  </si>
  <si>
    <t xml:space="preserve">Puberty </t>
  </si>
  <si>
    <t>To understand physical changes during puberty.</t>
  </si>
  <si>
    <t>Can accurately name all the relevant parts of the body.</t>
  </si>
  <si>
    <t>Shows some understanding of the functions of parts of the body.</t>
  </si>
  <si>
    <t xml:space="preserve">Menstruation </t>
  </si>
  <si>
    <t>To understand the menstrual cycle.</t>
  </si>
  <si>
    <t>Understands the changes their own gender will go through during puberty.</t>
  </si>
  <si>
    <t>Understands changes their gender and the opposite gender will go through during puberty.</t>
  </si>
  <si>
    <t>Emotional changes in puberty</t>
  </si>
  <si>
    <t>To understand emotional changes during puberty.</t>
  </si>
  <si>
    <t>Can list the range of changes they will go through during puberty.</t>
  </si>
  <si>
    <t>Can list and explain the range of changes they will go through during puberty.</t>
  </si>
  <si>
    <t>First Aid - Bleeding</t>
  </si>
  <si>
    <t>To understand how to help someone who is bleeding.</t>
  </si>
  <si>
    <t>Can ensure the safety of themselves and others</t>
  </si>
  <si>
    <t>Can assess a casualty's condition calmly, comfort and reassure a casualty who is bleeding, seek medical help if required.</t>
  </si>
  <si>
    <t xml:space="preserve">Drugs, alcohol and tobacco: Making decisions </t>
  </si>
  <si>
    <t>To begin to understand the influence others have on us and how we can make our own decisions.</t>
  </si>
  <si>
    <t>Understands that other people can influence our decisions but we have the right to make our own choices.</t>
  </si>
  <si>
    <t>Understands that influences vary for different people in different situations. Knows how to make their own choices clear to others.</t>
  </si>
  <si>
    <t>Y5 Citizenship</t>
  </si>
  <si>
    <t>Breaking the law</t>
  </si>
  <si>
    <t>To begin to understand what happens when the law is broken.</t>
  </si>
  <si>
    <t>Understands what happens when someone breaks the law.</t>
  </si>
  <si>
    <t>Understands how a trial in a Crown Court works.</t>
  </si>
  <si>
    <t xml:space="preserve">Rights and responsibilities </t>
  </si>
  <si>
    <t>To explore the links between rights and responsibilities.</t>
  </si>
  <si>
    <t>Understands what rights are and that freedom of expression is one of these rights.</t>
  </si>
  <si>
    <t>Understands that there are responsibilities which come with freedom of expression.</t>
  </si>
  <si>
    <t>Protecting the planet</t>
  </si>
  <si>
    <t>To understand how reducing our use of materials and energy will help the environment.</t>
  </si>
  <si>
    <t>Understands how reducing the use of materials and energy helps the environment, and what individuals can do to support this.</t>
  </si>
  <si>
    <t>Understands the role government and businesses play in reducing the use of materials and energy and how they can influence this.</t>
  </si>
  <si>
    <t xml:space="preserve">Contributing to the community </t>
  </si>
  <si>
    <t>To understand how we recognise and value the contribution people make to the community.</t>
  </si>
  <si>
    <t>Understands how people contribute to society and how this is recognised.</t>
  </si>
  <si>
    <t>Understands the range of ways people are valued and recognised by others.</t>
  </si>
  <si>
    <t>Pressure groups</t>
  </si>
  <si>
    <t>To recognise the role of pressure groups.</t>
  </si>
  <si>
    <t>Understands the role of pressure groups.</t>
  </si>
  <si>
    <t>Understands what are appropriate ways for a pressure group to campaign.</t>
  </si>
  <si>
    <t xml:space="preserve">Parliment </t>
  </si>
  <si>
    <t>To begin to understand how parliament works.</t>
  </si>
  <si>
    <t>Understands the basics of how parliament works including the parts of parliament.</t>
  </si>
  <si>
    <t>Understands how parliament works in including key roles such as Prime Minister and the Speaker.</t>
  </si>
  <si>
    <t>Y5 Economic wellbeing</t>
  </si>
  <si>
    <t>Why prioritise needs over wants?</t>
  </si>
  <si>
    <t>To prioritise needs over wants.</t>
  </si>
  <si>
    <t>Successfully identifying items as needs or wants; justifying their choices; and explaining the reasoning behind their decisions.</t>
  </si>
  <si>
    <t>Considering multiple factors when identifying items as needs or wants, such as long-term benefits or the quality of the items; acknowledging that different individuals have different views on what constitutes a need or a want.</t>
  </si>
  <si>
    <t>What is a weekly budget?</t>
  </si>
  <si>
    <t>To create a weekly budget.</t>
  </si>
  <si>
    <t>Engaging in discussions about their choices; successfully making informed decisions and articulating their understanding of the budgeting process.</t>
  </si>
  <si>
    <t>Analysing the potential long-term effects of their choices; considering the broader implications of spending and saving; and demonstrating an ability to think critically and reflectively about budgeting.</t>
  </si>
  <si>
    <t>What is borrowing and loaning?</t>
  </si>
  <si>
    <t>To identify the significance of borrowing and loaning money.</t>
  </si>
  <si>
    <t>Understanding the purpose and responsibilities of loans and borrowing; discussing consequences of delayed repayment; and evaluating when taking a loan or borrowing is a good choice.</t>
  </si>
  <si>
    <t>Evaluating the pros and cons of taking a loan in different situations; and reflecting on the broader implications and ethics of loans, including personal and economic impacts.</t>
  </si>
  <si>
    <t>What are the risks of handling money online?</t>
  </si>
  <si>
    <t>To examine the risks associated with handling money online.</t>
  </si>
  <si>
    <t>Recognising risks with money in digital settings, understanding the pitfalls of some online purchases and suggesting ways to safeguard themselves.</t>
  </si>
  <si>
    <t>Analysing online marketing strategies; grasping the deeper impact of online spending habits and discussing ethics of online purchases and in-game buys.</t>
  </si>
  <si>
    <t>Why challenge workplace stereotypes?</t>
  </si>
  <si>
    <t>Identifying various workplace stereotypes in scenarios; demonstrating a good understanding of the impact of stereotyping through group discussions and action plan; and discussing concrete actions to challenge stereotypes in the workplace.</t>
  </si>
  <si>
    <t>Identifying stereotyping; analysing the complexities of workplace stereotypes, such as their origins and long-term impact; and discussing the potential challenges and benefits of challenging stereotyping in the workplace.</t>
  </si>
  <si>
    <t>What makes a suitable career?</t>
  </si>
  <si>
    <t>To explore how personal interests and skills align with different careers.</t>
  </si>
  <si>
    <t>Identifying and linking their interests and skills to specific careers; explaining the importance of aligning interests and skills in career selection; and discussing how interests and skills can influence career choices.</t>
  </si>
  <si>
    <t>Considering multiple careers that align with their interests and skills; discussing the long-term development and educational or skill requirements in these careers; and offering nuanced insights into how interests and skills can evolve and impact career paths.</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</si>
  <si>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</si>
  <si>
    <t>RSE and PSHE assessment Year 6</t>
  </si>
  <si>
    <t xml:space="preserve">Y6 Families and Relationships </t>
  </si>
  <si>
    <t>To recap learning in PSHE education from previous years and how we can help everyone to learn effectively in these lessons.</t>
  </si>
  <si>
    <t>Is able to reflect upon their learning in PSHE so far and can identify things that they enjoyed learning about and other things that they didn’t find as effective. Can contribute effective suggestions to the class rules.</t>
  </si>
  <si>
    <t>Is able to reflect upon their learning in PSHE so far, can identify things that they enjoyed learning about and other things that they didn’t find as effective and making useful suggestions as to improvements that could be made. Can contribute effective suggestions to the class rules and explaining the reasoning behind them, particularly in relation to the more sensitive aspects of the curriculum.</t>
  </si>
  <si>
    <t xml:space="preserve">Respect </t>
  </si>
  <si>
    <t>To understand what we mean by respect and why it is important.</t>
  </si>
  <si>
    <t>Understands everyone can expect a level of respect but this can be lost.</t>
  </si>
  <si>
    <t>Understands that different people we know might respect us for different reasons.</t>
  </si>
  <si>
    <t xml:space="preserve">Developing respectful relationships </t>
  </si>
  <si>
    <t>To understand that respect is two-way and how we treat others is how we can expect to be treated.</t>
  </si>
  <si>
    <t>Understands what respect is and how they should be respected.</t>
  </si>
  <si>
    <t>Understands the link between receiving and giving respect.</t>
  </si>
  <si>
    <t>Stereotypes</t>
  </si>
  <si>
    <t>To explore other people’s attitudes and ideas and to begin to challenge these.</t>
  </si>
  <si>
    <t>Understands how stereotypes influence our ideas and opinions.</t>
  </si>
  <si>
    <t>Understands how changes can be made and how to respectfully challenge someone’s opinion.</t>
  </si>
  <si>
    <t>Challenging stereotypes</t>
  </si>
  <si>
    <t>To understand stereotypes and be able to share information on them.</t>
  </si>
  <si>
    <t>Understands a range of stereotypes and sharing this information effectively.</t>
  </si>
  <si>
    <t>Understands stereotypes and explaining why they have chosen their stereotype and the way of sharing information.</t>
  </si>
  <si>
    <t xml:space="preserve">Resolving conflict </t>
  </si>
  <si>
    <t>To reolve disputes and conflict through negotiation and compromise.</t>
  </si>
  <si>
    <t>Can create a resolution guide that includes strategies to manage conflict and describing situations where it is likely to arise.</t>
  </si>
  <si>
    <t>Can describe conflict, negotiation and compromise and creating a comprehensive resolution guide that includes strategies to manage conflict and describing situations where conflict is likely to arise; able to explain how to adapt the resolution guide if someone has been hurt in the given situation.</t>
  </si>
  <si>
    <t>To begin to understand the process and emotions relating to grief.</t>
  </si>
  <si>
    <t>Understands the term grief and ability to explain some of the associated emotions.</t>
  </si>
  <si>
    <t>Understands that grief varies from person to person and experience to experience.</t>
  </si>
  <si>
    <t>Gender stereotypes - Careers and jobs</t>
  </si>
  <si>
    <t>Understanding that we can have stereotypes about the jobs different genders might do.</t>
  </si>
  <si>
    <t>Explaining why stereotypes about jobs are incorrect and ways that they can challenge stereotypes.</t>
  </si>
  <si>
    <t>Y6 Health and Wellbeing</t>
  </si>
  <si>
    <t>What can I be?</t>
  </si>
  <si>
    <t>To identify long term goals and how to work towards them.</t>
  </si>
  <si>
    <t>Can describe qualities or values they want to have and creating achievable goals in their to do list.</t>
  </si>
  <si>
    <t>Can describe qualities or values they want to have and outlining detailed SMART goals in their to do list.</t>
  </si>
  <si>
    <t xml:space="preserve">Mindfulness </t>
  </si>
  <si>
    <t>To use mindfulness to manage emotions.</t>
  </si>
  <si>
    <t>Can describe the importance of relaxation and suggesting different strategies.</t>
  </si>
  <si>
    <t>Can describe when they would use different relaxation strategies, articulating why, as well as explaining the positive impact of using them.</t>
  </si>
  <si>
    <t>Taking responsibility for my health</t>
  </si>
  <si>
    <t>To understand and plan for a healthy lifestyle.</t>
  </si>
  <si>
    <t>Can describe how they look after their physical wellbeing and suggesting what else they can do to improve how they look after themselves.</t>
  </si>
  <si>
    <t>Can describe how they look after their physical wellbeing as well as how these can impact their mental and emotional wellbeing. They should also suggest time-specific goals to improve how they look after themselves.</t>
  </si>
  <si>
    <t>The impact of Technology on Health</t>
  </si>
  <si>
    <t>To understand the potential impact of technology on physical and mental health.</t>
  </si>
  <si>
    <t>Understands that technology can have an impact on both physical and mental health but there are strategies we can use to overcome this.</t>
  </si>
  <si>
    <t>Understands that technology is often specifically designed to keep people engaged and that it is important to recognise this type of content.</t>
  </si>
  <si>
    <t>Resilience Toolbox</t>
  </si>
  <si>
    <t>To reflect on skills they have developed to identify and respond to difficult situations.</t>
  </si>
  <si>
    <t>Can describe what resilience is, why it’s important and some useful resilience strategies.</t>
  </si>
  <si>
    <t>Can detail a range of resilience strategies as well as articulating the importance of resilience by referencing the ideas behind a growth mindset and sharing ways in which they have shown resilience.</t>
  </si>
  <si>
    <t xml:space="preserve">Immunisation </t>
  </si>
  <si>
    <t>To understand ways that we help prevent ourselves and others becoming ill.</t>
  </si>
  <si>
    <t>Understands how vaccination works and why it is important to individuals.</t>
  </si>
  <si>
    <t>Understands how vaccination works and why it is important to individuals and wider society and ability to articulately explain the advantages of vaccinations.</t>
  </si>
  <si>
    <t xml:space="preserve">Good and bad habits </t>
  </si>
  <si>
    <t>To understand what happens when we are ill and begin to understand when to seek support.</t>
  </si>
  <si>
    <t>Understands that changes in my body could mean I am unwell and what I can do if I notice them.</t>
  </si>
  <si>
    <t>Understands that changes in my body can happen for a number of reasons and what I can do if I notice them.</t>
  </si>
  <si>
    <t>Physical health concerns</t>
  </si>
  <si>
    <t>To understand how habits can be good or bad for our health.</t>
  </si>
  <si>
    <t>Understands that habits can be good or bad for health.</t>
  </si>
  <si>
    <t>Understands that all decisions have consequences which can be positive and negative.</t>
  </si>
  <si>
    <t>Y6 Safety and the Changing Body</t>
  </si>
  <si>
    <t>Alcohol</t>
  </si>
  <si>
    <t>To begin to understand the risks of alcohol.</t>
  </si>
  <si>
    <t>Understands some of the reasons adults decide to drink or not drink alcohol.</t>
  </si>
  <si>
    <t>Understands that drinking excessive alcohol can have short term and long term consequences.</t>
  </si>
  <si>
    <t xml:space="preserve">Critical digital consumers </t>
  </si>
  <si>
    <t>To start to become a discerning consumer of information online.</t>
  </si>
  <si>
    <t>Understands some ways to check that a news story is real.</t>
  </si>
  <si>
    <t>Able to identify some features of a fake news story.</t>
  </si>
  <si>
    <t>Social media 2</t>
  </si>
  <si>
    <t>To understand that online relationships should be treated in the same way as face to face relationships.</t>
  </si>
  <si>
    <t>Understands how they should behave online and the impact negativity can have.</t>
  </si>
  <si>
    <t>Understands that online relationships should include the same considerations for others as face to face relationships.</t>
  </si>
  <si>
    <t xml:space="preserve">Physical and emotional changes of Puberty  </t>
  </si>
  <si>
    <t>To understand the changes that happen during puberty.</t>
  </si>
  <si>
    <t>Understanding of changes that take place during puberty.</t>
  </si>
  <si>
    <t>Ability to use their knowledge in a scenario to help someone else.</t>
  </si>
  <si>
    <t>Changing adolescent body: Conception</t>
  </si>
  <si>
    <t>To understand the biology of conception.</t>
  </si>
  <si>
    <t>Understands of the menstrual cycle and that a male and female are needed to conceive a baby.</t>
  </si>
  <si>
    <t>Understands how a baby is conceived and explaining the stages independently and in the correct order.</t>
  </si>
  <si>
    <t>Changing adolescent body: Pregnancy and birth</t>
  </si>
  <si>
    <t>To understand the development of the baby during pregnancy.</t>
  </si>
  <si>
    <t>Understands that a baby changes in the womb and some requirements during the first months of life.</t>
  </si>
  <si>
    <t>Understands of stages of development during pregnancy and the range of requirements during the first months of life.</t>
  </si>
  <si>
    <t>First Aid - Choking</t>
  </si>
  <si>
    <t>To understand how to help someone who is choking.</t>
  </si>
  <si>
    <t>Can recognise when someone is choking</t>
  </si>
  <si>
    <t>Can administer first aid to a casualty that is choking (including back blows and tummy thrusts) seek medical help if required for a choking casualty.</t>
  </si>
  <si>
    <t>Basic life support</t>
  </si>
  <si>
    <t>To understand how to help someone who is unresponsive.</t>
  </si>
  <si>
    <t>Can conduct a primary survey and seek medical help.</t>
  </si>
  <si>
    <t>Can place a casualty who is unresponsive and breathing normally into the recovery position identify when it is necessary for CPR to be given (when a casualty is unresponsive and not breathing normally) seek medical help.</t>
  </si>
  <si>
    <t>Y6 Citizenship</t>
  </si>
  <si>
    <t xml:space="preserve">Human rights </t>
  </si>
  <si>
    <t>To understand human rights, including the right to education.</t>
  </si>
  <si>
    <t>Understands that education is a human right and why education is important.</t>
  </si>
  <si>
    <t>Understands how individuals can campaign to make a difference for others.</t>
  </si>
  <si>
    <t xml:space="preserve">Food choices and the environment  </t>
  </si>
  <si>
    <t>To understand some environmental issues relating to food and food production.</t>
  </si>
  <si>
    <t>Understands some environmental issues relating to food and food production.</t>
  </si>
  <si>
    <t>Understands some of the consequences of changing behaviour relating to food.</t>
  </si>
  <si>
    <t xml:space="preserve">Caring for others </t>
  </si>
  <si>
    <t>To understand how to show care and concern for others.</t>
  </si>
  <si>
    <t>Understands the importance of caring for others and that we all have a responsibility to care for things and people around us.</t>
  </si>
  <si>
    <t>Understands how they can support issues and causes they care about.</t>
  </si>
  <si>
    <t>Prejudice and discrimination</t>
  </si>
  <si>
    <t>To recognise prejudice and discrimination and learn how this can be challenged.</t>
  </si>
  <si>
    <t>Understands what prejudice and discrimination are and why and how they should be challenged.</t>
  </si>
  <si>
    <t>Understands ways to challenge prejudice and discrimination and why this is not always easy.</t>
  </si>
  <si>
    <t xml:space="preserve">Groups in the community </t>
  </si>
  <si>
    <t>To understand diversity and the value different people bring to a community.</t>
  </si>
  <si>
    <t>Understands the value of diversity in society, including significant individuals.</t>
  </si>
  <si>
    <t>Understands how knowledge can help overcome prejudice.</t>
  </si>
  <si>
    <t>National democracy</t>
  </si>
  <si>
    <t>To understand how government works.</t>
  </si>
  <si>
    <t>Understands the roles and responsibilities of people in government.</t>
  </si>
  <si>
    <t>Understands how government works and how people can influence this.</t>
  </si>
  <si>
    <t>Y6 Economic wellbeing</t>
  </si>
  <si>
    <t>How do I navigate my feelings about money?</t>
  </si>
  <si>
    <t>To identify feelings around money and discuss their impact.</t>
  </si>
  <si>
    <t>Identifying how they would feel in a money scenario and explaining why they would feel this way; suggesting ways someone might try and change difficult feelings about a money situation.</t>
  </si>
  <si>
    <t>Giving reasons why a person may feel different emotions in some money scenarios; articulating the importance of changing difficult feelings about money situations.</t>
  </si>
  <si>
    <t>How do people navigate their feelings about money?</t>
  </si>
  <si>
    <t>To recognise how to safeguard money in both digital and physical environments.</t>
  </si>
  <si>
    <t>Identifying and explaining risks to money safety in both physical and digital environments; suggesting methods to safeguard money in these situations.</t>
  </si>
  <si>
    <t>Identifying multiple risks in both physical and digital environments; providing comprehensive methods to safeguard money; considering the long-term impacts of not safeguarding money.</t>
  </si>
  <si>
    <t>What money responsibilities are there in secondary school?</t>
  </si>
  <si>
    <t>To identify how money-related matters develop at secondary school.</t>
  </si>
  <si>
    <t>Identifying financial changes in secondary school; discussing budgeting in secondary school; and relating these changes to their preparation for secondary school.</t>
  </si>
  <si>
    <t>Discussing the complexities of budgeting; providing comprehensive insights into how to prepare for the changes at secondary school; and considering the long-term impacts of these changes.</t>
  </si>
  <si>
    <t>What are the risks of gambling?</t>
  </si>
  <si>
    <t>To recognise the risks of gambling.</t>
  </si>
  <si>
    <t>Defining what gambling is; identifying different forms of gambling; explaining the risks and consequences associated with gambling; and discussing responsible attitudes towards gambling.</t>
  </si>
  <si>
    <t>Discussing the ethical implications of gambling; providing comprehensive methods to maintain a responsible attitude towards gambling; and considering the long-term impacts of gambling.</t>
  </si>
  <si>
    <t>What is a workplace?</t>
  </si>
  <si>
    <t>To explore how different careers operate in a workplace.</t>
  </si>
  <si>
    <t>Identifying different types of workplace environments and discussing roles and responsibilities within a workplace.</t>
  </si>
  <si>
    <t>Discussing the complexities of workplace dynamics and considering how important teamwork and communications are in a workplace. </t>
  </si>
  <si>
    <t>What career routes are there?</t>
  </si>
  <si>
    <t>To explore different career routes and their requirements.</t>
  </si>
  <si>
    <t>Identifying various career routes in multiple sectors; explaining the educational and skill requirements for these routes; discussing the pros and cons of different career paths; and relating career routes to their interests and strengths.</t>
  </si>
  <si>
    <t>Discussing the complexities of career planning; providing comprehensive insights into how personal interests and strengths can influence career choices; and considering the long-term impacts of career decisions.</t>
  </si>
  <si>
    <t>Y6 Identity</t>
  </si>
  <si>
    <t>What is identity?</t>
  </si>
  <si>
    <t>To understand what factors contribute to identity.</t>
  </si>
  <si>
    <t>Understands the factors which make up identity.</t>
  </si>
  <si>
    <t>Understands that identity includes how we see ourselves and how others see us.</t>
  </si>
  <si>
    <t>Identity and body image</t>
  </si>
  <si>
    <t>To understand that the media manipulates images.</t>
  </si>
  <si>
    <t>Understands that images can be manipulated by the professional media but also by individuals and that they are not realistic.</t>
  </si>
  <si>
    <t>Understands that manipulated images can be harmful and what can be done about it.</t>
  </si>
  <si>
    <r>
      <rPr>
        <rFont val="Calibri"/>
        <color rgb="FFFF0000"/>
        <sz val="10.0"/>
      </rPr>
      <t xml:space="preserve"> Please note: It will look like there is an error in the formula, until you begin to input your data and then it will give you a percentage of the lessons taught that each child is working at WT, SU or GD.</t>
    </r>
    <r>
      <rPr>
        <rFont val="Calibri"/>
        <color theme="1"/>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</si>
</sst>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fonts count="41">
    <font>
      <sz val="10.0"/>
      <color rgb="FF000000"/>
      <name val="Arial"/>
      <scheme val="minor"/>
    </font>
    <font>
      <sz val="10.0"/>
      <color rgb="FFFF0000"/>
      <name val="Arial"/>
    </font>
    <font>
      <b/>
      <sz val="14.0"/>
      <color theme="1"/>
      <name val="Calibri"/>
    </font>
    <font>
      <sz val="11.0"/>
      <color theme="1"/>
      <name val="Calibri"/>
    </font>
    <font>
      <sz val="10.0"/>
      <color theme="1"/>
      <name val="Arial"/>
    </font>
    <font>
      <b/>
      <sz val="10.0"/>
      <color rgb="FF000000"/>
      <name val="Calibri"/>
    </font>
    <font/>
    <font>
      <sz val="10.0"/>
      <color theme="1"/>
      <name val="Calibri"/>
    </font>
    <font>
      <b/>
      <sz val="10.0"/>
      <color theme="1"/>
      <name val="Calibri"/>
    </font>
    <font>
      <sz val="10.0"/>
      <color rgb="FF000000"/>
      <name val="Calibri"/>
    </font>
    <font>
      <b/>
      <sz val="10.0"/>
      <color rgb="FFD50C4C"/>
      <name val="Calibri"/>
    </font>
    <font>
      <b/>
      <u/>
      <sz val="10.0"/>
      <color rgb="FF0000FF"/>
      <name val="Calibri"/>
    </font>
    <font>
      <u/>
      <color rgb="FF0000FF"/>
      <name val="Calibri"/>
    </font>
    <font>
      <color rgb="FF222222"/>
      <name val="Calibri"/>
    </font>
    <font>
      <sz val="11.0"/>
      <color rgb="FF7E3794"/>
      <name val="Inconsolata"/>
    </font>
    <font>
      <u/>
      <color rgb="FF0000FF"/>
      <name val="Calibri"/>
    </font>
    <font>
      <color theme="1"/>
      <name val="Calibri"/>
    </font>
    <font>
      <b/>
      <u/>
      <color rgb="FF0000FF"/>
      <name val="Calibri"/>
    </font>
    <font>
      <u/>
      <color rgb="FF0000FF"/>
      <name val="Calibri"/>
    </font>
    <font>
      <u/>
      <color rgb="FF0000FF"/>
      <name val="Calibri"/>
    </font>
    <font>
      <u/>
      <color rgb="FF1155CC"/>
      <name val="Calibri"/>
    </font>
    <font>
      <u/>
      <color rgb="FF1155CC"/>
      <name val="Calibri"/>
    </font>
    <font>
      <b/>
      <u/>
      <color rgb="FF0000FF"/>
      <name val="Calibri"/>
    </font>
    <font>
      <b/>
      <u/>
      <color rgb="FF0000FF"/>
      <name val="Calibri"/>
    </font>
    <font>
      <u/>
      <color rgb="FF0000FF"/>
      <name val="Calibri"/>
    </font>
    <font>
      <color rgb="FF222222"/>
      <name val="Lato"/>
    </font>
    <font>
      <u/>
      <color rgb="FF0000FF"/>
      <name val="Calibri"/>
    </font>
    <font>
      <b/>
      <u/>
      <sz val="10.0"/>
      <color rgb="FF0000FF"/>
      <name val="Lato"/>
    </font>
    <font>
      <b/>
      <u/>
      <color rgb="FF0000FF"/>
      <name val="Lato"/>
    </font>
    <font>
      <u/>
      <color rgb="FF1155CC"/>
      <name val="Calibri"/>
    </font>
    <font>
      <b/>
      <u/>
      <color rgb="FF0000FF"/>
      <name val="Lato"/>
    </font>
    <font>
      <b/>
      <u/>
      <color rgb="FF0000FF"/>
      <name val="Lato"/>
    </font>
    <font>
      <b/>
      <u/>
      <color rgb="FF0000FF"/>
      <name val="Lato"/>
    </font>
    <font>
      <color rgb="FF363636"/>
      <name val="Calibri"/>
    </font>
    <font>
      <u/>
      <color rgb="FF0000FF"/>
      <name val="Calibri"/>
    </font>
    <font>
      <u/>
      <color rgb="FF0000FF"/>
      <name val="Calibri"/>
    </font>
    <font>
      <u/>
      <color rgb="FF0000FF"/>
      <name val="Calibri"/>
    </font>
    <font>
      <color theme="1"/>
      <name val="Arial"/>
      <scheme val="minor"/>
    </font>
    <font>
      <u/>
      <color rgb="FF0000FF"/>
      <name val="Calibri"/>
    </font>
    <font>
      <b/>
      <u/>
      <sz val="10.0"/>
      <color rgb="FF0000FF"/>
      <name val="Calibri"/>
    </font>
    <font>
      <u/>
      <color rgb="FF0000FF"/>
      <name val="Calibri"/>
    </font>
  </fonts>
  <fills count="8">
    <fill>
      <patternFill patternType="none"/>
    </fill>
    <fill>
      <patternFill patternType="lightGray"/>
    </fill>
    <fill>
      <patternFill patternType="solid">
        <fgColor rgb="FFD50C4C"/>
        <bgColor rgb="FFD50C4C"/>
      </patternFill>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
      <patternFill patternType="solid">
        <fgColor theme="0"/>
        <bgColor theme="0"/>
      </patternFill>
    </fill>
  </fills>
  <borders count="25">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top/>
      <bottom style="thin">
        <color rgb="FF000000"/>
      </bottom>
    </border>
    <border>
      <top/>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D50C4C"/>
      </left>
      <right style="thin">
        <color rgb="FFD50C4C"/>
      </right>
      <top style="thin">
        <color rgb="FFD50C4C"/>
      </top>
      <bottom style="thin">
        <color rgb="FFD50C4C"/>
      </bottom>
    </border>
    <border>
      <left style="thin">
        <color rgb="FFD50C4C"/>
      </left>
      <right style="thin">
        <color rgb="FFD50C4C"/>
      </right>
      <top style="thin">
        <color rgb="FFD50C4C"/>
      </top>
    </border>
    <border>
      <left style="thin">
        <color rgb="FF000000"/>
      </left>
      <right style="thin">
        <color rgb="FF000000"/>
      </right>
      <top style="thin">
        <color rgb="FF000000"/>
      </top>
    </border>
    <border>
      <right style="thin">
        <color rgb="FF000000"/>
      </right>
      <top style="thin">
        <color rgb="FF000000"/>
      </top>
      <bottom style="thin">
        <color rgb="FF000000"/>
      </bottom>
    </border>
    <border>
      <top style="thin">
        <color rgb="FFD50C4C"/>
      </top>
    </border>
    <border>
      <left style="thin">
        <color rgb="FFD50C4C"/>
      </left>
      <top style="thin">
        <color rgb="FFD50C4C"/>
      </top>
      <bottom style="thin">
        <color rgb="FFD50C4C"/>
      </bottom>
    </border>
    <border>
      <left style="thin">
        <color rgb="FFE0437A"/>
      </left>
      <right style="thin">
        <color rgb="FFE0437A"/>
      </right>
      <top style="thin">
        <color rgb="FFE0437A"/>
      </top>
      <bottom style="thin">
        <color rgb="FFE0437A"/>
      </bottom>
    </border>
    <border>
      <left style="thin">
        <color rgb="FF000000"/>
      </left>
      <right style="thin">
        <color rgb="FF000000"/>
      </right>
    </border>
    <border>
      <right style="thin">
        <color rgb="FF000000"/>
      </right>
      <bottom style="thin">
        <color rgb="FF000000"/>
      </bottom>
    </border>
    <border>
      <right style="thin">
        <color rgb="FF000000"/>
      </right>
    </border>
    <border>
      <left style="thin">
        <color rgb="FF38761D"/>
      </left>
      <right style="thin">
        <color rgb="FF38761D"/>
      </right>
      <top style="thin">
        <color rgb="FF38761D"/>
      </top>
      <bottom style="thin">
        <color rgb="FF38761D"/>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left style="thin">
        <color rgb="FFD50C4C"/>
      </left>
      <right style="thin">
        <color rgb="FFD50C4C"/>
      </right>
      <bottom style="thin">
        <color rgb="FFD50C4C"/>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4" numFmtId="0" xfId="0" applyAlignment="1" applyFont="1">
      <alignment shrinkToFit="0" vertical="top" wrapText="1"/>
    </xf>
    <xf borderId="4" fillId="4" fontId="5" numFmtId="0" xfId="0" applyAlignment="1" applyBorder="1" applyFill="1" applyFont="1">
      <alignment horizontal="center" shrinkToFit="0" vertical="center" wrapText="1"/>
    </xf>
    <xf borderId="5" fillId="0" fontId="6" numFmtId="0" xfId="0" applyBorder="1" applyFont="1"/>
    <xf borderId="6" fillId="4" fontId="7" numFmtId="0" xfId="0" applyAlignment="1" applyBorder="1" applyFont="1">
      <alignment shrinkToFit="0" vertical="center" wrapText="1"/>
    </xf>
    <xf borderId="7" fillId="4" fontId="8" numFmtId="0" xfId="0" applyAlignment="1" applyBorder="1" applyFont="1">
      <alignment horizontal="center" shrinkToFit="0" vertical="center" wrapText="1"/>
    </xf>
    <xf borderId="8" fillId="0" fontId="6" numFmtId="0" xfId="0" applyBorder="1" applyFont="1"/>
    <xf borderId="0" fillId="4" fontId="7" numFmtId="0" xfId="0" applyAlignment="1" applyFont="1">
      <alignment shrinkToFit="0" vertical="top" wrapText="1"/>
    </xf>
    <xf borderId="0" fillId="0" fontId="9" numFmtId="0" xfId="0" applyAlignment="1" applyFont="1">
      <alignment shrinkToFit="0" wrapText="1"/>
    </xf>
    <xf borderId="9" fillId="5" fontId="5" numFmtId="0" xfId="0" applyAlignment="1" applyBorder="1" applyFill="1" applyFont="1">
      <alignment shrinkToFit="0" vertical="top" wrapText="1"/>
    </xf>
    <xf borderId="9" fillId="5" fontId="8" numFmtId="0" xfId="0" applyAlignment="1" applyBorder="1" applyFont="1">
      <alignment shrinkToFit="0" vertical="top" wrapText="1"/>
    </xf>
    <xf borderId="9" fillId="5" fontId="8" numFmtId="0" xfId="0" applyAlignment="1" applyBorder="1" applyFont="1">
      <alignment readingOrder="0" shrinkToFit="0" vertical="top" wrapText="1"/>
    </xf>
    <xf borderId="10" fillId="5" fontId="8" numFmtId="0" xfId="0" applyAlignment="1" applyBorder="1" applyFont="1">
      <alignment shrinkToFit="0" vertical="top" wrapText="1"/>
    </xf>
    <xf borderId="11" fillId="5" fontId="8" numFmtId="0" xfId="0" applyAlignment="1" applyBorder="1" applyFont="1">
      <alignment shrinkToFit="0" vertical="top" wrapText="1"/>
    </xf>
    <xf borderId="12" fillId="5" fontId="8" numFmtId="0" xfId="0" applyAlignment="1" applyBorder="1" applyFont="1">
      <alignment shrinkToFit="0" vertical="top" wrapText="1"/>
    </xf>
    <xf borderId="11" fillId="6" fontId="10" numFmtId="0" xfId="0" applyAlignment="1" applyBorder="1" applyFill="1" applyFont="1">
      <alignment shrinkToFit="0" vertical="top" wrapText="1"/>
    </xf>
    <xf borderId="12" fillId="6" fontId="10" numFmtId="0" xfId="0" applyAlignment="1" applyBorder="1" applyFont="1">
      <alignment shrinkToFit="0" vertical="top" wrapText="1"/>
    </xf>
    <xf borderId="13" fillId="4" fontId="11" numFmtId="0" xfId="0" applyAlignment="1" applyBorder="1" applyFont="1">
      <alignment horizontal="left" readingOrder="0" shrinkToFit="0" vertical="center" wrapText="1"/>
    </xf>
    <xf borderId="14" fillId="6" fontId="12" numFmtId="0" xfId="0" applyAlignment="1" applyBorder="1" applyFont="1">
      <alignment readingOrder="0" shrinkToFit="0" vertical="top" wrapText="1"/>
    </xf>
    <xf borderId="9" fillId="7" fontId="7" numFmtId="0" xfId="0" applyAlignment="1" applyBorder="1" applyFill="1" applyFont="1">
      <alignment horizontal="center" shrinkToFit="0" vertical="top" wrapText="1"/>
    </xf>
    <xf borderId="0" fillId="7" fontId="13" numFmtId="0" xfId="0" applyAlignment="1" applyFont="1">
      <alignment readingOrder="0" shrinkToFit="0" vertical="top" wrapText="1"/>
    </xf>
    <xf borderId="9" fillId="7" fontId="13" numFmtId="0" xfId="0" applyAlignment="1" applyBorder="1" applyFont="1">
      <alignment shrinkToFit="0" vertical="top" wrapText="1"/>
    </xf>
    <xf borderId="0" fillId="6" fontId="14" numFmtId="0" xfId="0" applyFont="1"/>
    <xf borderId="0" fillId="6" fontId="14" numFmtId="0" xfId="0" applyAlignment="1" applyFont="1">
      <alignment vertical="bottom"/>
    </xf>
    <xf borderId="15" fillId="6" fontId="14" numFmtId="0" xfId="0" applyAlignment="1" applyBorder="1" applyFont="1">
      <alignment vertical="bottom"/>
    </xf>
    <xf borderId="0" fillId="7" fontId="7" numFmtId="0" xfId="0" applyAlignment="1" applyFont="1">
      <alignment shrinkToFit="0" vertical="top" wrapText="1"/>
    </xf>
    <xf borderId="16" fillId="6" fontId="7" numFmtId="0" xfId="0" applyAlignment="1" applyBorder="1" applyFont="1">
      <alignment shrinkToFit="0" vertical="top" wrapText="1"/>
    </xf>
    <xf borderId="17" fillId="6" fontId="14" numFmtId="9" xfId="0" applyBorder="1" applyFont="1" applyNumberFormat="1"/>
    <xf borderId="18" fillId="0" fontId="6" numFmtId="0" xfId="0" applyBorder="1" applyFont="1"/>
    <xf borderId="19" fillId="6" fontId="15" numFmtId="0" xfId="0" applyAlignment="1" applyBorder="1" applyFont="1">
      <alignment readingOrder="0" shrinkToFit="0" vertical="top" wrapText="1"/>
    </xf>
    <xf borderId="9" fillId="7" fontId="13" numFmtId="0" xfId="0" applyAlignment="1" applyBorder="1" applyFont="1">
      <alignment readingOrder="0" shrinkToFit="0" vertical="top" wrapText="1"/>
    </xf>
    <xf borderId="0" fillId="6" fontId="7" numFmtId="0" xfId="0" applyAlignment="1" applyFont="1">
      <alignment shrinkToFit="0" vertical="top" wrapText="1"/>
    </xf>
    <xf borderId="0" fillId="6" fontId="16" numFmtId="0" xfId="0" applyAlignment="1" applyFont="1">
      <alignment shrinkToFit="0" vertical="top" wrapText="1"/>
    </xf>
    <xf borderId="9" fillId="7" fontId="16" numFmtId="0" xfId="0" applyAlignment="1" applyBorder="1" applyFont="1">
      <alignment horizontal="center" shrinkToFit="0" vertical="top" wrapText="1"/>
    </xf>
    <xf borderId="3" fillId="0" fontId="6" numFmtId="0" xfId="0" applyBorder="1" applyFont="1"/>
    <xf borderId="20" fillId="5" fontId="17" numFmtId="0" xfId="0" applyAlignment="1" applyBorder="1" applyFont="1">
      <alignment horizontal="left" readingOrder="0" vertical="center"/>
    </xf>
    <xf borderId="9" fillId="6" fontId="18" numFmtId="0" xfId="0" applyAlignment="1" applyBorder="1" applyFont="1">
      <alignment readingOrder="0" shrinkToFit="0" vertical="top" wrapText="1"/>
    </xf>
    <xf borderId="20" fillId="0" fontId="6" numFmtId="0" xfId="0" applyBorder="1" applyFont="1"/>
    <xf borderId="3" fillId="6" fontId="19" numFmtId="0" xfId="0" applyAlignment="1" applyBorder="1" applyFont="1">
      <alignment readingOrder="0" shrinkToFit="0" vertical="top" wrapText="1"/>
    </xf>
    <xf borderId="9" fillId="6" fontId="20" numFmtId="0" xfId="0" applyAlignment="1" applyBorder="1" applyFont="1">
      <alignment shrinkToFit="0" vertical="top" wrapText="1"/>
    </xf>
    <xf borderId="9" fillId="7" fontId="16" numFmtId="0" xfId="0" applyAlignment="1" applyBorder="1" applyFont="1">
      <alignment shrinkToFit="0" vertical="top" wrapText="1"/>
    </xf>
    <xf borderId="3" fillId="6" fontId="21" numFmtId="0" xfId="0" applyAlignment="1" applyBorder="1" applyFont="1">
      <alignment shrinkToFit="0" vertical="top" wrapText="1"/>
    </xf>
    <xf borderId="0" fillId="7" fontId="13" numFmtId="0" xfId="0" applyAlignment="1" applyFont="1">
      <alignment shrinkToFit="0" vertical="top" wrapText="1"/>
    </xf>
    <xf borderId="13" fillId="5" fontId="22" numFmtId="0" xfId="0" applyAlignment="1" applyBorder="1" applyFont="1">
      <alignment horizontal="left" readingOrder="0" shrinkToFit="0" vertical="center" wrapText="1"/>
    </xf>
    <xf borderId="13" fillId="4" fontId="23" numFmtId="0" xfId="0" applyAlignment="1" applyBorder="1" applyFont="1">
      <alignment horizontal="left" readingOrder="0" shrinkToFit="0" vertical="center" wrapText="1"/>
    </xf>
    <xf borderId="9" fillId="0" fontId="24" numFmtId="0" xfId="0" applyAlignment="1" applyBorder="1" applyFont="1">
      <alignment readingOrder="0" shrinkToFit="0" vertical="top" wrapText="1"/>
    </xf>
    <xf borderId="14" fillId="0" fontId="16" numFmtId="0" xfId="0" applyAlignment="1" applyBorder="1" applyFont="1">
      <alignment horizontal="center" shrinkToFit="0" vertical="top" wrapText="1"/>
    </xf>
    <xf borderId="14" fillId="0" fontId="25" numFmtId="0" xfId="0" applyAlignment="1" applyBorder="1" applyFont="1">
      <alignment vertical="top"/>
    </xf>
    <xf borderId="14" fillId="0" fontId="25" numFmtId="0" xfId="0" applyAlignment="1" applyBorder="1" applyFont="1">
      <alignment shrinkToFit="0" vertical="top" wrapText="1"/>
    </xf>
    <xf borderId="14" fillId="0" fontId="16" numFmtId="0" xfId="0" applyAlignment="1" applyBorder="1" applyFont="1">
      <alignment shrinkToFit="0" vertical="top" wrapText="1"/>
    </xf>
    <xf borderId="3" fillId="0" fontId="26" numFmtId="0" xfId="0" applyAlignment="1" applyBorder="1" applyFont="1">
      <alignment readingOrder="0" shrinkToFit="0" vertical="top" wrapText="1"/>
    </xf>
    <xf borderId="19" fillId="0" fontId="16" numFmtId="0" xfId="0" applyAlignment="1" applyBorder="1" applyFont="1">
      <alignment horizontal="center" shrinkToFit="0" vertical="top" wrapText="1"/>
    </xf>
    <xf borderId="19" fillId="0" fontId="25" numFmtId="0" xfId="0" applyAlignment="1" applyBorder="1" applyFont="1">
      <alignment vertical="top"/>
    </xf>
    <xf borderId="19" fillId="0" fontId="25" numFmtId="0" xfId="0" applyAlignment="1" applyBorder="1" applyFont="1">
      <alignment shrinkToFit="0" vertical="top" wrapText="1"/>
    </xf>
    <xf borderId="19" fillId="0" fontId="25" numFmtId="0" xfId="0" applyAlignment="1" applyBorder="1" applyFont="1">
      <alignment shrinkToFit="0" vertical="top" wrapText="1"/>
    </xf>
    <xf borderId="0" fillId="6" fontId="16" numFmtId="9" xfId="0" applyAlignment="1" applyFont="1" applyNumberFormat="1">
      <alignment horizontal="center" shrinkToFit="0" vertical="top" wrapText="1"/>
    </xf>
    <xf borderId="0" fillId="0" fontId="16" numFmtId="9" xfId="0" applyAlignment="1" applyFont="1" applyNumberFormat="1">
      <alignment horizontal="center" shrinkToFit="0" vertical="top" wrapText="1"/>
    </xf>
    <xf borderId="0" fillId="6" fontId="5" numFmtId="0" xfId="0" applyAlignment="1" applyFont="1">
      <alignment shrinkToFit="0" vertical="top" wrapText="1"/>
    </xf>
    <xf borderId="0" fillId="6" fontId="7" numFmtId="0" xfId="0" applyAlignment="1" applyFont="1">
      <alignment readingOrder="0" shrinkToFit="0" vertical="top" wrapText="1"/>
    </xf>
    <xf borderId="16" fillId="5" fontId="7" numFmtId="0" xfId="0" applyAlignment="1" applyBorder="1" applyFont="1">
      <alignment shrinkToFit="0" vertical="top" wrapText="1"/>
    </xf>
    <xf borderId="21" fillId="6" fontId="16" numFmtId="9" xfId="0" applyAlignment="1" applyBorder="1" applyFont="1" applyNumberFormat="1">
      <alignment horizontal="center" shrinkToFit="0" vertical="top" wrapText="1"/>
    </xf>
    <xf borderId="0" fillId="6" fontId="8" numFmtId="0" xfId="0" applyAlignment="1" applyFont="1">
      <alignment shrinkToFit="0" vertical="top" wrapText="1"/>
    </xf>
    <xf borderId="16" fillId="4" fontId="7" numFmtId="0" xfId="0" applyAlignment="1" applyBorder="1" applyFont="1">
      <alignment shrinkToFit="0" vertical="top" wrapText="1"/>
    </xf>
    <xf borderId="0" fillId="0" fontId="8" numFmtId="0" xfId="0" applyAlignment="1" applyFont="1">
      <alignment shrinkToFit="0" vertical="top" wrapText="1"/>
    </xf>
    <xf borderId="0" fillId="0" fontId="7" numFmtId="0" xfId="0" applyAlignment="1" applyFont="1">
      <alignment shrinkToFit="0" vertical="top" wrapText="1"/>
    </xf>
    <xf borderId="11" fillId="5" fontId="10" numFmtId="0" xfId="0" applyAlignment="1" applyBorder="1" applyFont="1">
      <alignment shrinkToFit="0" vertical="top" wrapText="1"/>
    </xf>
    <xf borderId="13" fillId="4" fontId="27" numFmtId="0" xfId="0" applyAlignment="1" applyBorder="1" applyFont="1">
      <alignment horizontal="left" readingOrder="0" shrinkToFit="0" vertical="center" wrapText="1"/>
    </xf>
    <xf borderId="0" fillId="7" fontId="13" numFmtId="0" xfId="0" applyAlignment="1" applyFont="1">
      <alignment horizontal="left" readingOrder="0" shrinkToFit="0" vertical="top" wrapText="1"/>
    </xf>
    <xf borderId="9" fillId="7" fontId="13" numFmtId="0" xfId="0" applyAlignment="1" applyBorder="1" applyFont="1">
      <alignment horizontal="left" shrinkToFit="0" vertical="top" wrapText="1"/>
    </xf>
    <xf borderId="11" fillId="6" fontId="7" numFmtId="0" xfId="0" applyAlignment="1" applyBorder="1" applyFont="1">
      <alignment shrinkToFit="0" vertical="top" wrapText="1"/>
    </xf>
    <xf borderId="11" fillId="6" fontId="7" numFmtId="9" xfId="0" applyAlignment="1" applyBorder="1" applyFont="1" applyNumberFormat="1">
      <alignment horizontal="right" shrinkToFit="0" vertical="top" wrapText="1"/>
    </xf>
    <xf borderId="9" fillId="7" fontId="13" numFmtId="0" xfId="0" applyAlignment="1" applyBorder="1" applyFont="1">
      <alignment horizontal="left" readingOrder="0" shrinkToFit="0" vertical="top" wrapText="1"/>
    </xf>
    <xf borderId="20" fillId="5" fontId="28" numFmtId="0" xfId="0" applyAlignment="1" applyBorder="1" applyFont="1">
      <alignment horizontal="left" readingOrder="0" vertical="center"/>
    </xf>
    <xf borderId="3" fillId="6" fontId="29" numFmtId="0" xfId="0" applyAlignment="1" applyBorder="1" applyFont="1">
      <alignment shrinkToFit="0" vertical="top" wrapText="1"/>
    </xf>
    <xf borderId="9" fillId="7" fontId="16" numFmtId="0" xfId="0" applyAlignment="1" applyBorder="1" applyFont="1">
      <alignment horizontal="center" readingOrder="0" shrinkToFit="0" vertical="top" wrapText="1"/>
    </xf>
    <xf borderId="13" fillId="5" fontId="30" numFmtId="0" xfId="0" applyAlignment="1" applyBorder="1" applyFont="1">
      <alignment horizontal="left" readingOrder="0" shrinkToFit="0" vertical="center" wrapText="1"/>
    </xf>
    <xf borderId="13" fillId="4" fontId="31" numFmtId="0" xfId="0" applyAlignment="1" applyBorder="1" applyFont="1">
      <alignment readingOrder="0" shrinkToFit="0" vertical="center" wrapText="1"/>
    </xf>
    <xf borderId="14" fillId="6" fontId="16" numFmtId="0" xfId="0" applyAlignment="1" applyBorder="1" applyFont="1">
      <alignment horizontal="center" shrinkToFit="0" vertical="top" wrapText="1"/>
    </xf>
    <xf borderId="14" fillId="0" fontId="16" numFmtId="0" xfId="0" applyAlignment="1" applyBorder="1" applyFont="1">
      <alignment shrinkToFit="0" vertical="top" wrapText="1"/>
    </xf>
    <xf borderId="19" fillId="6" fontId="16" numFmtId="0" xfId="0" applyAlignment="1" applyBorder="1" applyFont="1">
      <alignment horizontal="center" shrinkToFit="0" vertical="top" wrapText="1"/>
    </xf>
    <xf borderId="19" fillId="0" fontId="16" numFmtId="0" xfId="0" applyAlignment="1" applyBorder="1" applyFont="1">
      <alignment shrinkToFit="0" vertical="top" wrapText="1"/>
    </xf>
    <xf borderId="19" fillId="0" fontId="16" numFmtId="0" xfId="0" applyAlignment="1" applyBorder="1" applyFont="1">
      <alignment shrinkToFit="0" vertical="top" wrapText="1"/>
    </xf>
    <xf borderId="11" fillId="5" fontId="7" numFmtId="0" xfId="0" applyAlignment="1" applyBorder="1" applyFont="1">
      <alignment shrinkToFit="0" vertical="top" wrapText="1"/>
    </xf>
    <xf borderId="22" fillId="0" fontId="16" numFmtId="9" xfId="0" applyAlignment="1" applyBorder="1" applyFont="1" applyNumberFormat="1">
      <alignment horizontal="center" shrinkToFit="0" vertical="top" wrapText="1"/>
    </xf>
    <xf borderId="11" fillId="4" fontId="7" numFmtId="0" xfId="0" applyAlignment="1" applyBorder="1" applyFont="1">
      <alignment shrinkToFit="0" vertical="top" wrapText="1"/>
    </xf>
    <xf borderId="23" fillId="0" fontId="16" numFmtId="9" xfId="0" applyAlignment="1" applyBorder="1" applyFont="1" applyNumberFormat="1">
      <alignment horizontal="center" shrinkToFit="0" vertical="top" wrapText="1"/>
    </xf>
    <xf borderId="11" fillId="7" fontId="7" numFmtId="0" xfId="0" applyAlignment="1" applyBorder="1" applyFont="1">
      <alignment shrinkToFit="0" vertical="top" wrapText="1"/>
    </xf>
    <xf borderId="20" fillId="5" fontId="32" numFmtId="0" xfId="0" applyAlignment="1" applyBorder="1" applyFont="1">
      <alignment horizontal="left" readingOrder="0" shrinkToFit="0" vertical="center" wrapText="1"/>
    </xf>
    <xf borderId="9" fillId="7" fontId="33" numFmtId="0" xfId="0" applyAlignment="1" applyBorder="1" applyFont="1">
      <alignment horizontal="left" shrinkToFit="0" vertical="top" wrapText="1"/>
    </xf>
    <xf borderId="14" fillId="0" fontId="34" numFmtId="0" xfId="0" applyAlignment="1" applyBorder="1" applyFont="1">
      <alignment readingOrder="0" shrinkToFit="0" vertical="top" wrapText="1"/>
    </xf>
    <xf borderId="14" fillId="0" fontId="13" numFmtId="0" xfId="0" applyAlignment="1" applyBorder="1" applyFont="1">
      <alignment shrinkToFit="0" vertical="top" wrapText="1"/>
    </xf>
    <xf borderId="14" fillId="0" fontId="13" numFmtId="0" xfId="0" applyAlignment="1" applyBorder="1" applyFont="1">
      <alignment shrinkToFit="0" vertical="top" wrapText="1"/>
    </xf>
    <xf borderId="14" fillId="0" fontId="13" numFmtId="0" xfId="0" applyAlignment="1" applyBorder="1" applyFont="1">
      <alignment readingOrder="0" shrinkToFit="0" vertical="top" wrapText="1"/>
    </xf>
    <xf borderId="19" fillId="0" fontId="35" numFmtId="0" xfId="0" applyAlignment="1" applyBorder="1" applyFont="1">
      <alignment readingOrder="0" shrinkToFit="0" vertical="top" wrapText="1"/>
    </xf>
    <xf borderId="19" fillId="0" fontId="13" numFmtId="0" xfId="0" applyAlignment="1" applyBorder="1" applyFont="1">
      <alignment shrinkToFit="0" vertical="top" wrapText="1"/>
    </xf>
    <xf borderId="19" fillId="0" fontId="13" numFmtId="0" xfId="0" applyAlignment="1" applyBorder="1" applyFont="1">
      <alignment shrinkToFit="0" vertical="top" wrapText="1"/>
    </xf>
    <xf borderId="0" fillId="7" fontId="7" numFmtId="9" xfId="0" applyAlignment="1" applyFont="1" applyNumberFormat="1">
      <alignment shrinkToFit="0" vertical="top" wrapText="1"/>
    </xf>
    <xf borderId="24" fillId="4" fontId="7" numFmtId="0" xfId="0" applyAlignment="1" applyBorder="1" applyFont="1">
      <alignment shrinkToFit="0" vertical="top" wrapText="1"/>
    </xf>
    <xf borderId="0" fillId="7" fontId="36" numFmtId="0" xfId="0" applyAlignment="1" applyFont="1">
      <alignment horizontal="left" readingOrder="0" shrinkToFit="0" vertical="top" wrapText="1"/>
    </xf>
    <xf borderId="0" fillId="6" fontId="37" numFmtId="0" xfId="0" applyFont="1"/>
    <xf borderId="9" fillId="7" fontId="16" numFmtId="0" xfId="0" applyAlignment="1" applyBorder="1" applyFont="1">
      <alignment horizontal="left" readingOrder="0" shrinkToFit="0" vertical="top" wrapText="1"/>
    </xf>
    <xf borderId="9" fillId="7" fontId="16" numFmtId="0" xfId="0" applyAlignment="1" applyBorder="1" applyFont="1">
      <alignment horizontal="left" shrinkToFit="0" vertical="top" wrapText="1"/>
    </xf>
    <xf borderId="12" fillId="6" fontId="7" numFmtId="9" xfId="0" applyAlignment="1" applyBorder="1" applyFont="1" applyNumberFormat="1">
      <alignment horizontal="right" shrinkToFit="0" vertical="top" wrapText="1"/>
    </xf>
    <xf borderId="9" fillId="6" fontId="7" numFmtId="9" xfId="0" applyAlignment="1" applyBorder="1" applyFont="1" applyNumberFormat="1">
      <alignment horizontal="right" shrinkToFit="0" vertical="top" wrapText="1"/>
    </xf>
    <xf borderId="24" fillId="5" fontId="7" numFmtId="0" xfId="0" applyAlignment="1" applyBorder="1" applyFont="1">
      <alignment shrinkToFit="0" vertical="top" wrapText="1"/>
    </xf>
    <xf borderId="0" fillId="6" fontId="7" numFmtId="9" xfId="0" applyAlignment="1" applyFont="1" applyNumberFormat="1">
      <alignment horizontal="right" shrinkToFit="0" vertical="top" wrapText="1"/>
    </xf>
    <xf borderId="0" fillId="6" fontId="13" numFmtId="0" xfId="0" applyAlignment="1" applyFont="1">
      <alignment horizontal="left" readingOrder="0"/>
    </xf>
    <xf borderId="9" fillId="7" fontId="33" numFmtId="0" xfId="0" applyAlignment="1" applyBorder="1" applyFont="1">
      <alignment shrinkToFit="0" vertical="top" wrapText="1"/>
    </xf>
    <xf borderId="9" fillId="0" fontId="16" numFmtId="0" xfId="0" applyAlignment="1" applyBorder="1" applyFont="1">
      <alignment horizontal="center" readingOrder="0" shrinkToFit="0" vertical="top" wrapText="1"/>
    </xf>
    <xf borderId="9" fillId="0" fontId="16" numFmtId="0" xfId="0" applyAlignment="1" applyBorder="1" applyFont="1">
      <alignment readingOrder="0" shrinkToFit="0" vertical="top" wrapText="1"/>
    </xf>
    <xf borderId="9" fillId="7" fontId="38" numFmtId="0" xfId="0" applyAlignment="1" applyBorder="1" applyFont="1">
      <alignment readingOrder="0" shrinkToFit="0" vertical="top" wrapText="1"/>
    </xf>
    <xf borderId="13" fillId="5" fontId="39" numFmtId="0" xfId="0" applyAlignment="1" applyBorder="1" applyFont="1">
      <alignment horizontal="left" readingOrder="0" shrinkToFit="0" vertical="center" wrapText="1"/>
    </xf>
    <xf borderId="0" fillId="7" fontId="40"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181225" cy="771525"/>
    <xdr:sp>
      <xdr:nvSpPr>
        <xdr:cNvPr id="3" name="Shape 3">
          <a:hlinkClick r:id="rId1"/>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181225" cy="771525"/>
    <xdr:sp>
      <xdr:nvSpPr>
        <xdr:cNvPr id="4" name="Shape 4">
          <a:hlinkClick r:id="rId2"/>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181225" cy="771525"/>
    <xdr:sp>
      <xdr:nvSpPr>
        <xdr:cNvPr id="5" name="Shape 5">
          <a:hlinkClick r:id="rId3"/>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181225" cy="771525"/>
    <xdr:sp>
      <xdr:nvSpPr>
        <xdr:cNvPr id="6" name="Shape 6">
          <a:hlinkClick r:id="rId4"/>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181225" cy="771525"/>
    <xdr:sp>
      <xdr:nvSpPr>
        <xdr:cNvPr id="7" name="Shape 7">
          <a:hlinkClick r:id="rId5"/>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181225" cy="771525"/>
    <xdr:sp>
      <xdr:nvSpPr>
        <xdr:cNvPr id="8" name="Shape 8">
          <a:hlinkClick r:id="rId6"/>
        </xdr:cNvPr>
        <xdr:cNvSpPr/>
      </xdr:nvSpPr>
      <xdr:spPr>
        <a:xfrm>
          <a:off x="4274438" y="3413288"/>
          <a:ext cx="2143125" cy="733425"/>
        </a:xfrm>
        <a:prstGeom prst="roundRect">
          <a:avLst>
            <a:gd fmla="val 16667" name="adj"/>
          </a:avLst>
        </a:prstGeom>
        <a:solidFill>
          <a:srgbClr val="E0437A"/>
        </a:solidFill>
        <a:ln cap="flat" cmpd="sng" w="38100">
          <a:solidFill>
            <a:srgbClr val="D50C4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0</xdr:colOff>
      <xdr:row>0</xdr:row>
      <xdr:rowOff>0</xdr:rowOff>
    </xdr:from>
    <xdr:ext cx="971550" cy="971550"/>
    <xdr:pic>
      <xdr:nvPicPr>
        <xdr:cNvPr id="0" name="image3.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9" name="Shape 9">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0" name="Shape 10">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1" name="Shape 11">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2" name="Shape 12">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3" name="Shape 13">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742950</xdr:colOff>
      <xdr:row>0</xdr:row>
      <xdr:rowOff>-19050</xdr:rowOff>
    </xdr:from>
    <xdr:ext cx="2409825" cy="457200"/>
    <xdr:sp>
      <xdr:nvSpPr>
        <xdr:cNvPr id="14" name="Shape 14">
          <a:hlinkClick r:id="rId1"/>
        </xdr:cNvPr>
        <xdr:cNvSpPr/>
      </xdr:nvSpPr>
      <xdr:spPr>
        <a:xfrm>
          <a:off x="4160138" y="3570450"/>
          <a:ext cx="2371725" cy="419100"/>
        </a:xfrm>
        <a:prstGeom prst="roundRect">
          <a:avLst>
            <a:gd fmla="val 16667" name="adj"/>
          </a:avLst>
        </a:prstGeom>
        <a:solidFill>
          <a:srgbClr val="EC89AD"/>
        </a:solidFill>
        <a:ln cap="flat" cmpd="sng" w="38100">
          <a:solidFill>
            <a:srgbClr val="E0437A"/>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kapowprimary.com/subjects/rse-pshe/key-stage-1/year-1/year-1-economic-wellbeing/lesson-5-jobs-in-schools/" TargetMode="External"/><Relationship Id="rId20" Type="http://schemas.openxmlformats.org/officeDocument/2006/relationships/hyperlink" Target="https://www.kapowprimary.com/subjects/rse-pshe/key-stage-1/year-1/rse-pshe-ks1-y1-safety-and-the-changing-body/lesson-1-adults-in-school/" TargetMode="External"/><Relationship Id="rId42" Type="http://schemas.openxmlformats.org/officeDocument/2006/relationships/drawing" Target="../drawings/drawing2.xml"/><Relationship Id="rId41" Type="http://schemas.openxmlformats.org/officeDocument/2006/relationships/hyperlink" Target="https://www.kapowprimary.com/subjects/rse-pshe/key-stage-1/year-1/year-1-economic-wellbeing/lesson-6-jobs-out-of-school/" TargetMode="External"/><Relationship Id="rId22" Type="http://schemas.openxmlformats.org/officeDocument/2006/relationships/hyperlink" Target="https://www.kapowprimary.com/subjects/rse-pshe/key-stage-1/year-1/rse-pshe-ks1-y1-safety-and-the-changing-body/lesson-3-getting-lost/" TargetMode="External"/><Relationship Id="rId21" Type="http://schemas.openxmlformats.org/officeDocument/2006/relationships/hyperlink" Target="https://www.kapowprimary.com/subjects/rse-pshe/key-stage-1/year-1/rse-pshe-ks1-y1-safety-and-the-changing-body/lesson-2-adults-outside-of-school/" TargetMode="External"/><Relationship Id="rId24" Type="http://schemas.openxmlformats.org/officeDocument/2006/relationships/hyperlink" Target="https://www.kapowprimary.com/subjects/rse-pshe/key-stage-1/year-1/rse-pshe-ks1-y1-safety-and-the-changing-body/lesson-5-appropriate-contact-2/" TargetMode="External"/><Relationship Id="rId23" Type="http://schemas.openxmlformats.org/officeDocument/2006/relationships/hyperlink" Target="https://www.kapowprimary.com/subjects/rse-pshe/key-stage-1/year-1/rse-pshe-ks1-y1-safety-and-the-changing-body/lesson-4-making-an-emergency-phone-call-2/" TargetMode="External"/><Relationship Id="rId1" Type="http://schemas.openxmlformats.org/officeDocument/2006/relationships/hyperlink" Target="https://www.kapowprimary.com/subjects/rse-pshe/key-stage-1/year-1/rse-pshe-ks1-y1-family-and-relationships-lessons/" TargetMode="External"/><Relationship Id="rId2" Type="http://schemas.openxmlformats.org/officeDocument/2006/relationships/hyperlink" Target="https://www.kapowprimary.com/subjects/rse-pshe/key-stage-1/year-1/introduction-to-rse-and-pshe/" TargetMode="External"/><Relationship Id="rId3" Type="http://schemas.openxmlformats.org/officeDocument/2006/relationships/hyperlink" Target="https://www.kapowprimary.com/subjects/rse-pshe/key-stage-1/year-1/rse-pshe-ks1-y1-family-and-relationships-lessons/lesson-1-what-is-family-lesson/" TargetMode="External"/><Relationship Id="rId4" Type="http://schemas.openxmlformats.org/officeDocument/2006/relationships/hyperlink" Target="https://www.kapowprimary.com/subjects/rse-pshe/key-stage-1/year-1/rse-pshe-ks1-y1-family-and-relationships-lessons/lesson-2-what-are-friendships-2/" TargetMode="External"/><Relationship Id="rId9" Type="http://schemas.openxmlformats.org/officeDocument/2006/relationships/hyperlink" Target="https://www.kapowprimary.com/subjects/rse-pshe/key-stage-1/year-1/rse-pshe-ks1-y1-family-and-relationships-lessons/lesson-7-gender-stereotypes/" TargetMode="External"/><Relationship Id="rId26" Type="http://schemas.openxmlformats.org/officeDocument/2006/relationships/hyperlink" Target="https://www.kapowprimary.com/subjects/rse-pshe/key-stage-1/year-1/rse-pshe-ks1-y1-safety-and-the-changing-body/lesson-7-safety-at-home/" TargetMode="External"/><Relationship Id="rId25" Type="http://schemas.openxmlformats.org/officeDocument/2006/relationships/hyperlink" Target="https://www.kapowprimary.com/subjects/rse-pshe/key-stage-1/year-1/rse-pshe-ks1-y1-safety-and-the-changing-body/lesson-6-safety-with-substances/" TargetMode="External"/><Relationship Id="rId28" Type="http://schemas.openxmlformats.org/officeDocument/2006/relationships/hyperlink" Target="https://www.kapowprimary.com/subjects/rse-pshe/key-stage-1/year-1/citizenship/" TargetMode="External"/><Relationship Id="rId27" Type="http://schemas.openxmlformats.org/officeDocument/2006/relationships/hyperlink" Target="https://www.kapowprimary.com/subjects/rse-pshe/key-stage-1/year-1/rse-pshe-ks1-y1-safety-and-the-changing-body/lesson-8-people-who-help-to-keep-us-safe/" TargetMode="External"/><Relationship Id="rId5" Type="http://schemas.openxmlformats.org/officeDocument/2006/relationships/hyperlink" Target="https://www.kapowprimary.com/subjects/rse-pshe/key-stage-1/year-1/rse-pshe-ks1-y1-family-and-relationships-lessons/lesson-3-recognising-other-peoples-emotions-2/" TargetMode="External"/><Relationship Id="rId6" Type="http://schemas.openxmlformats.org/officeDocument/2006/relationships/hyperlink" Target="https://www.kapowprimary.com/subjects/rse-pshe/key-stage-1/year-1/rse-pshe-ks1-y1-family-and-relationships-lessons/lesson-4-working-with-others-2/" TargetMode="External"/><Relationship Id="rId29" Type="http://schemas.openxmlformats.org/officeDocument/2006/relationships/hyperlink" Target="https://www.kapowprimary.com/subjects/rse-pshe/key-stage-1/year-1/citizenship/lesson-1-responsibility-rules/" TargetMode="External"/><Relationship Id="rId7" Type="http://schemas.openxmlformats.org/officeDocument/2006/relationships/hyperlink" Target="https://www.kapowprimary.com/subjects/rse-pshe/key-stage-1/year-1/rse-pshe-ks1-y1-family-and-relationships-lessons/lesson-5-friendship-problems-2/" TargetMode="External"/><Relationship Id="rId8" Type="http://schemas.openxmlformats.org/officeDocument/2006/relationships/hyperlink" Target="https://www.kapowprimary.com/subjects/rse-pshe/key-stage-1/year-1/rse-pshe-ks1-y1-family-and-relationships-lessons/lesson-6-healthy-friendships/" TargetMode="External"/><Relationship Id="rId31" Type="http://schemas.openxmlformats.org/officeDocument/2006/relationships/hyperlink" Target="https://www.kapowprimary.com/subjects/rse-pshe/key-stage-1/year-1/citizenship/lesson-3-caring-for-others-younger-children/" TargetMode="External"/><Relationship Id="rId30" Type="http://schemas.openxmlformats.org/officeDocument/2006/relationships/hyperlink" Target="https://www.kapowprimary.com/subjects/rse-pshe/key-stage-1/year-1/citizenship/lesson-2-caring-for-others-animals/" TargetMode="External"/><Relationship Id="rId11" Type="http://schemas.openxmlformats.org/officeDocument/2006/relationships/hyperlink" Target="https://www.kapowprimary.com/subjects/rse-pshe/key-stage-1/year-1/ks1-y1-health-and-wellbeing-lessons-on-sleep-hygiene-allergies/lesson-1-understanding-my-emotions/" TargetMode="External"/><Relationship Id="rId33" Type="http://schemas.openxmlformats.org/officeDocument/2006/relationships/hyperlink" Target="https://www.kapowprimary.com/subjects/rse-pshe/key-stage-1/year-1/citizenship/lesson-5-community-belonging-to-groups/" TargetMode="External"/><Relationship Id="rId10" Type="http://schemas.openxmlformats.org/officeDocument/2006/relationships/hyperlink" Target="https://www.kapowprimary.com/subjects/rse-pshe/key-stage-1/year-1/ks1-y1-health-and-wellbeing-lessons-on-sleep-hygiene-allergies/" TargetMode="External"/><Relationship Id="rId32" Type="http://schemas.openxmlformats.org/officeDocument/2006/relationships/hyperlink" Target="https://www.kapowprimary.com/subjects/rse-pshe/key-stage-1/year-1/citizenship/lesson-4-similarities-and-differences/" TargetMode="External"/><Relationship Id="rId13" Type="http://schemas.openxmlformats.org/officeDocument/2006/relationships/hyperlink" Target="https://www.kapowprimary.com/subjects/rse-pshe/key-stage-1/year-1/ks1-y1-health-and-wellbeing-lessons-on-sleep-hygiene-allergies/lesson-3-ready-for-bed/" TargetMode="External"/><Relationship Id="rId35" Type="http://schemas.openxmlformats.org/officeDocument/2006/relationships/hyperlink" Target="https://www.kapowprimary.com/subjects/rse-pshe/key-stage-1/year-1/year-1-economic-wellbeing/" TargetMode="External"/><Relationship Id="rId12" Type="http://schemas.openxmlformats.org/officeDocument/2006/relationships/hyperlink" Target="https://www.kapowprimary.com/subjects/rse-pshe/key-stage-1/year-1/ks1-y1-health-and-wellbeing-lessons-on-sleep-hygiene-allergies/lesson-2-what-am-i-like/" TargetMode="External"/><Relationship Id="rId34" Type="http://schemas.openxmlformats.org/officeDocument/2006/relationships/hyperlink" Target="https://www.kapowprimary.com/subjects/rse-pshe/key-stage-1/year-1/citizenship/lesson-6-democracy-democratic-decisions/" TargetMode="External"/><Relationship Id="rId15" Type="http://schemas.openxmlformats.org/officeDocument/2006/relationships/hyperlink" Target="https://www.kapowprimary.com/subjects/rse-pshe/key-stage-1/year-1/ks1-y1-health-and-wellbeing-lessons-on-sleep-hygiene-allergies/lesson-5-hand-washing-and-personal-hygiene/" TargetMode="External"/><Relationship Id="rId37" Type="http://schemas.openxmlformats.org/officeDocument/2006/relationships/hyperlink" Target="https://www.kapowprimary.com/subjects/rse-pshe/key-stage-1/year-1/year-1-economic-wellbeing/lesson-2-keeping-money-safe/" TargetMode="External"/><Relationship Id="rId14" Type="http://schemas.openxmlformats.org/officeDocument/2006/relationships/hyperlink" Target="https://www.kapowprimary.com/subjects/rse-pshe/key-stage-1/year-1/ks1-y1-health-and-wellbeing-lessons-on-sleep-hygiene-allergies/lesson-4-relaxation/" TargetMode="External"/><Relationship Id="rId36" Type="http://schemas.openxmlformats.org/officeDocument/2006/relationships/hyperlink" Target="https://www.kapowprimary.com/subjects/rse-pshe/key-stage-1/year-1/year-1-economic-wellbeing/economic-wellbeing-year-1-lesson-1-what-is-money/" TargetMode="External"/><Relationship Id="rId17" Type="http://schemas.openxmlformats.org/officeDocument/2006/relationships/hyperlink" Target="https://www.kapowprimary.com/subjects/rse-pshe/key-stage-1/year-1/ks1-y1-health-and-wellbeing-lessons-on-sleep-hygiene-allergies/lesson-7-allergies/" TargetMode="External"/><Relationship Id="rId39" Type="http://schemas.openxmlformats.org/officeDocument/2006/relationships/hyperlink" Target="https://www.kapowprimary.com/subjects/rse-pshe/key-stage-1/year-1/year-1-economic-wellbeing/lesson-4-saving-and-spending/" TargetMode="External"/><Relationship Id="rId16" Type="http://schemas.openxmlformats.org/officeDocument/2006/relationships/hyperlink" Target="https://www.kapowprimary.com/subjects/rse-pshe/key-stage-1/year-1/ks1-y1-health-and-wellbeing-lessons-on-sleep-hygiene-allergies/lesson-6-sun-safety/" TargetMode="External"/><Relationship Id="rId38" Type="http://schemas.openxmlformats.org/officeDocument/2006/relationships/hyperlink" Target="https://www.kapowprimary.com/subjects/rse-pshe/key-stage-1/year-1/year-1-economic-wellbeing/economic-wellbeing-year-1-lesson-3-what-is-a-bank/" TargetMode="External"/><Relationship Id="rId19" Type="http://schemas.openxmlformats.org/officeDocument/2006/relationships/hyperlink" Target="https://www.kapowprimary.com/subjects/rse-pshe/key-stage-1/year-1/rse-pshe-ks1-y1-safety-and-the-changing-body/" TargetMode="External"/><Relationship Id="rId18" Type="http://schemas.openxmlformats.org/officeDocument/2006/relationships/hyperlink" Target="https://www.kapowprimary.com/subjects/rse-pshe/key-stage-1/year-1/ks1-y1-health-and-wellbeing-lessons-on-sleep-hygiene-allergies/lesson-8-people-who-help-us-keep-healthy/"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kapowprimary.com/subjects/rse-pshe/key-stage-1/year-2/year-2-economic-wellbeing-2/lesson-4-looking-after-money/" TargetMode="External"/><Relationship Id="rId20" Type="http://schemas.openxmlformats.org/officeDocument/2006/relationships/hyperlink" Target="https://www.kapowprimary.com/subjects/rse-pshe/key-stage-1/year-2/safety-and-the-changing-body/lesson-2-communicating-online/" TargetMode="External"/><Relationship Id="rId42" Type="http://schemas.openxmlformats.org/officeDocument/2006/relationships/hyperlink" Target="https://www.kapowprimary.com/subjects/rse-pshe/key-stage-1/year-2/year-2-economic-wellbeing-2/lesson-6-every-job-counts/" TargetMode="External"/><Relationship Id="rId41" Type="http://schemas.openxmlformats.org/officeDocument/2006/relationships/hyperlink" Target="https://www.kapowprimary.com/subjects/rse-pshe/key-stage-1/year-2/year-2-economic-wellbeing-2/lesson-5-my-skills-and-talents/" TargetMode="External"/><Relationship Id="rId22" Type="http://schemas.openxmlformats.org/officeDocument/2006/relationships/hyperlink" Target="https://www.kapowprimary.com/subjects/rse-pshe/key-stage-1/year-2/safety-and-the-changing-body/lesson-4-appropriate-contact-my-private-parts/" TargetMode="External"/><Relationship Id="rId21" Type="http://schemas.openxmlformats.org/officeDocument/2006/relationships/hyperlink" Target="https://www.kapowprimary.com/subjects/rse-pshe/key-stage-1/year-2/safety-and-the-changing-body/lesson-3-a-secret-or-a-surprise/" TargetMode="External"/><Relationship Id="rId43" Type="http://schemas.openxmlformats.org/officeDocument/2006/relationships/drawing" Target="../drawings/drawing3.xml"/><Relationship Id="rId24" Type="http://schemas.openxmlformats.org/officeDocument/2006/relationships/hyperlink" Target="https://www.kapowprimary.com/subjects/rse-pshe/key-stage-1/year-2/safety-and-the-changing-body/lesson-6-respecting-personal-boundaries/" TargetMode="External"/><Relationship Id="rId23" Type="http://schemas.openxmlformats.org/officeDocument/2006/relationships/hyperlink" Target="https://www.kapowprimary.com/subjects/rse-pshe/key-stage-1/year-2/safety-and-the-changing-body/lesson-5-appropriate-contact-my-private-parts-are-private/" TargetMode="External"/><Relationship Id="rId1" Type="http://schemas.openxmlformats.org/officeDocument/2006/relationships/hyperlink" Target="https://www.kapowprimary.com/subjects/rse-pshe/key-stage-1/year-2/families-and-relationships/" TargetMode="External"/><Relationship Id="rId2" Type="http://schemas.openxmlformats.org/officeDocument/2006/relationships/hyperlink" Target="https://www.kapowprimary.com/subjects/rse-pshe/key-stage-1/year-2/year-2-introduction-to-rse-and-pshe/" TargetMode="External"/><Relationship Id="rId3" Type="http://schemas.openxmlformats.org/officeDocument/2006/relationships/hyperlink" Target="https://www.kapowprimary.com/subjects/rse-pshe/key-stage-1/year-2/families-and-relationships/lesson-1-families-offer-stability-and-love/" TargetMode="External"/><Relationship Id="rId4" Type="http://schemas.openxmlformats.org/officeDocument/2006/relationships/hyperlink" Target="https://www.kapowprimary.com/subjects/rse-pshe/key-stage-1/year-2/families-and-relationships/lesson-2-families-are-all-different/" TargetMode="External"/><Relationship Id="rId9" Type="http://schemas.openxmlformats.org/officeDocument/2006/relationships/hyperlink" Target="https://www.kapowprimary.com/subjects/rse-pshe/key-stage-1/year-2/families-and-relationships/lesson-7-gender-stereotypes-careers-and-jobs-2/" TargetMode="External"/><Relationship Id="rId26" Type="http://schemas.openxmlformats.org/officeDocument/2006/relationships/hyperlink" Target="https://www.kapowprimary.com/subjects/rse-pshe/key-stage-1/year-2/safety-and-the-changing-body/lesson-7-road-safety-2/" TargetMode="External"/><Relationship Id="rId25" Type="http://schemas.openxmlformats.org/officeDocument/2006/relationships/hyperlink" Target="https://www.kapowprimary.com/subjects/rse-pshe/key-stage-1/year-2/safety-and-the-changing-body/lesson-6-road-safety-1/" TargetMode="External"/><Relationship Id="rId28" Type="http://schemas.openxmlformats.org/officeDocument/2006/relationships/hyperlink" Target="https://www.kapowprimary.com/subjects/rse-pshe/key-stage-1/year-2/citizenship/" TargetMode="External"/><Relationship Id="rId27" Type="http://schemas.openxmlformats.org/officeDocument/2006/relationships/hyperlink" Target="https://www.kapowprimary.com/subjects/rse-pshe/key-stage-1/year-2/safety-and-the-changing-body/lesson-8-staying-safe-with-medicine/" TargetMode="External"/><Relationship Id="rId5" Type="http://schemas.openxmlformats.org/officeDocument/2006/relationships/hyperlink" Target="https://www.kapowprimary.com/subjects/rse-pshe/key-stage-1/year-2/families-and-relationships/lesson-3-other-peoples-feelings/" TargetMode="External"/><Relationship Id="rId6" Type="http://schemas.openxmlformats.org/officeDocument/2006/relationships/hyperlink" Target="https://www.kapowprimary.com/subjects/rse-pshe/key-stage-1/year-2/families-and-relationships/lesson-4-unhappy-friendships-2/" TargetMode="External"/><Relationship Id="rId29" Type="http://schemas.openxmlformats.org/officeDocument/2006/relationships/hyperlink" Target="https://www.kapowprimary.com/subjects/rse-pshe/key-stage-1/year-2/citizenship/lesson-1-responsibility-rules/" TargetMode="External"/><Relationship Id="rId7" Type="http://schemas.openxmlformats.org/officeDocument/2006/relationships/hyperlink" Target="https://www.kapowprimary.com/subjects/rse-pshe/key-stage-1/year-2/families-and-relationships/lesson-5-introduction-to-manners-and-courtesy-2/" TargetMode="External"/><Relationship Id="rId8" Type="http://schemas.openxmlformats.org/officeDocument/2006/relationships/hyperlink" Target="https://www.kapowprimary.com/subjects/rse-pshe/key-stage-1/year-2/families-and-relationships/lesson-6-change-and-loss/" TargetMode="External"/><Relationship Id="rId31" Type="http://schemas.openxmlformats.org/officeDocument/2006/relationships/hyperlink" Target="https://www.kapowprimary.com/subjects/rse-pshe/key-stage-1/year-2/citizenship/lesson-3-responsibility-our-local-environment/" TargetMode="External"/><Relationship Id="rId30" Type="http://schemas.openxmlformats.org/officeDocument/2006/relationships/hyperlink" Target="https://www.kapowprimary.com/subjects/rse-pshe/key-stage-1/year-2/citizenship/lesson-2-responsibility-our-school-environment/" TargetMode="External"/><Relationship Id="rId11" Type="http://schemas.openxmlformats.org/officeDocument/2006/relationships/hyperlink" Target="https://www.kapowprimary.com/subjects/rse-pshe/key-stage-1/year-2/ks1-yr2-rse-health-and-wellbeing/lesson-1-experiencing-different-emotions/" TargetMode="External"/><Relationship Id="rId33" Type="http://schemas.openxmlformats.org/officeDocument/2006/relationships/hyperlink" Target="https://www.kapowprimary.com/subjects/rse-pshe/key-stage-1/year-2/citizenship/lesson-5-community-similarities-and-differences/" TargetMode="External"/><Relationship Id="rId10" Type="http://schemas.openxmlformats.org/officeDocument/2006/relationships/hyperlink" Target="https://www.kapowprimary.com/subjects/rse-pshe/key-stage-1/year-2/ks1-yr2-rse-health-and-wellbeing/" TargetMode="External"/><Relationship Id="rId32" Type="http://schemas.openxmlformats.org/officeDocument/2006/relationships/hyperlink" Target="https://www.kapowprimary.com/subjects/rse-pshe/key-stage-1/year-2/citizenship/lesson-4-community-job-roles-in-our-local-community/" TargetMode="External"/><Relationship Id="rId13" Type="http://schemas.openxmlformats.org/officeDocument/2006/relationships/hyperlink" Target="https://www.kapowprimary.com/subjects/rse-pshe/key-stage-1/year-2/ks1-yr2-rse-health-and-wellbeing/lesson-3-relaxation-breathing-exercises/" TargetMode="External"/><Relationship Id="rId35" Type="http://schemas.openxmlformats.org/officeDocument/2006/relationships/hyperlink" Target="https://www.kapowprimary.com/subjects/rse-pshe/key-stage-1/year-2/citizenship/lesson-7-giving-my-opinion-2/" TargetMode="External"/><Relationship Id="rId12" Type="http://schemas.openxmlformats.org/officeDocument/2006/relationships/hyperlink" Target="https://www.kapowprimary.com/subjects/rse-pshe/key-stage-1/year-2/ks1-yr2-rse-health-and-wellbeing/lesson-2-being-active/" TargetMode="External"/><Relationship Id="rId34" Type="http://schemas.openxmlformats.org/officeDocument/2006/relationships/hyperlink" Target="https://www.kapowprimary.com/subjects/rse-pshe/key-stage-1/year-2/citizenship/lesson-6-democracy-school-council/" TargetMode="External"/><Relationship Id="rId15" Type="http://schemas.openxmlformats.org/officeDocument/2006/relationships/hyperlink" Target="https://www.kapowprimary.com/subjects/rse-pshe/key-stage-1/year-2/ks1-yr2-rse-health-and-wellbeing/lesson-5-developing-a-growth-mindset/" TargetMode="External"/><Relationship Id="rId37" Type="http://schemas.openxmlformats.org/officeDocument/2006/relationships/hyperlink" Target="https://www.kapowprimary.com/subjects/rse-pshe/key-stage-1/year-2/year-2-economic-wellbeing-2/year-2-lesson-1-where-does-money-come-from/" TargetMode="External"/><Relationship Id="rId14" Type="http://schemas.openxmlformats.org/officeDocument/2006/relationships/hyperlink" Target="https://www.kapowprimary.com/subjects/rse-pshe/key-stage-1/year-2/ks1-yr2-rse-health-and-wellbeing/lesson-4-steps-to-success/" TargetMode="External"/><Relationship Id="rId36" Type="http://schemas.openxmlformats.org/officeDocument/2006/relationships/hyperlink" Target="https://www.kapowprimary.com/subjects/rse-pshe/key-stage-1/year-2/year-2-economic-wellbeing-2/" TargetMode="External"/><Relationship Id="rId17" Type="http://schemas.openxmlformats.org/officeDocument/2006/relationships/hyperlink" Target="https://www.kapowprimary.com/subjects/rse-pshe/key-stage-1/year-2/ks1-yr2-rse-health-and-wellbeing/lesson-7-looking-after-our-teeth/" TargetMode="External"/><Relationship Id="rId39" Type="http://schemas.openxmlformats.org/officeDocument/2006/relationships/hyperlink" Target="https://www.kapowprimary.com/subjects/rse-pshe/key-stage-1/year-2/year-2-economic-wellbeing-2/lesson-3-exploring-wants/" TargetMode="External"/><Relationship Id="rId16" Type="http://schemas.openxmlformats.org/officeDocument/2006/relationships/hyperlink" Target="https://www.kapowprimary.com/subjects/rse-pshe/key-stage-1/year-2/ks1-yr2-rse-health-and-wellbeing/lesson-6-healthy-diet/" TargetMode="External"/><Relationship Id="rId38" Type="http://schemas.openxmlformats.org/officeDocument/2006/relationships/hyperlink" Target="https://www.kapowprimary.com/subjects/rse-pshe/key-stage-1/year-2/year-2-economic-wellbeing-2/lesson-2-exploring-needs/" TargetMode="External"/><Relationship Id="rId19" Type="http://schemas.openxmlformats.org/officeDocument/2006/relationships/hyperlink" Target="https://www.kapowprimary.com/subjects/rse-pshe/key-stage-1/year-2/safety-and-the-changing-body/lesson-1-introduction-to-the-internet-3/" TargetMode="External"/><Relationship Id="rId18" Type="http://schemas.openxmlformats.org/officeDocument/2006/relationships/hyperlink" Target="https://www.kapowprimary.com/subjects/rse-pshe/key-stage-1/year-2/safety-and-the-changing-body/"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rse-pshe/lower-key-stage-2/year-3/y3-economic-wellbeing/lesson-4-impact-of-spending/" TargetMode="External"/><Relationship Id="rId20" Type="http://schemas.openxmlformats.org/officeDocument/2006/relationships/hyperlink" Target="https://www.kapowprimary.com/subjects/rse-pshe/lower-key-stage-2/year-3/safety-and-the-changing-body/lesson-1-first-aid-emergencies-and-calling-for-help-2/" TargetMode="External"/><Relationship Id="rId42" Type="http://schemas.openxmlformats.org/officeDocument/2006/relationships/hyperlink" Target="https://www.kapowprimary.com/subjects/rse-pshe/lower-key-stage-2/year-3/y3-economic-wellbeing/lesson-6-can-anyone-be-anything/" TargetMode="External"/><Relationship Id="rId41" Type="http://schemas.openxmlformats.org/officeDocument/2006/relationships/hyperlink" Target="https://www.kapowprimary.com/subjects/rse-pshe/lower-key-stage-2/year-3/y3-economic-wellbeing/lesson-5-career-quest/" TargetMode="External"/><Relationship Id="rId22" Type="http://schemas.openxmlformats.org/officeDocument/2006/relationships/hyperlink" Target="https://www.kapowprimary.com/subjects/rse-pshe/lower-key-stage-2/year-3/safety-and-the-changing-body/lesson-3-be-kind-online/" TargetMode="External"/><Relationship Id="rId21" Type="http://schemas.openxmlformats.org/officeDocument/2006/relationships/hyperlink" Target="https://www.kapowprimary.com/subjects/rse-pshe/lower-key-stage-2/year-3/safety-and-the-changing-body/lesson-2-first-aid-bites-and-stings/" TargetMode="External"/><Relationship Id="rId43" Type="http://schemas.openxmlformats.org/officeDocument/2006/relationships/drawing" Target="../drawings/drawing4.xml"/><Relationship Id="rId24" Type="http://schemas.openxmlformats.org/officeDocument/2006/relationships/hyperlink" Target="https://www.kapowprimary.com/subjects/rse-pshe/lower-key-stage-2/year-3/safety-and-the-changing-body/lesson-5-fake-emails/" TargetMode="External"/><Relationship Id="rId23" Type="http://schemas.openxmlformats.org/officeDocument/2006/relationships/hyperlink" Target="https://www.kapowprimary.com/subjects/rse-pshe/lower-key-stage-2/year-3/safety-and-the-changing-body/lesson-4-cyberbullying-2/" TargetMode="External"/><Relationship Id="rId1" Type="http://schemas.openxmlformats.org/officeDocument/2006/relationships/hyperlink" Target="https://www.kapowprimary.com/subjects/rse-pshe/lower-key-stage-2/year-3/family-and-relationships/" TargetMode="External"/><Relationship Id="rId2" Type="http://schemas.openxmlformats.org/officeDocument/2006/relationships/hyperlink" Target="https://www.kapowprimary.com/subjects/rse-pshe/lower-key-stage-2/year-3/year-3-introduction-to-rse-and-pshe/" TargetMode="External"/><Relationship Id="rId3" Type="http://schemas.openxmlformats.org/officeDocument/2006/relationships/hyperlink" Target="https://www.kapowprimary.com/subjects/rse-pshe/lower-key-stage-2/year-3/family-and-relationships/lesson-1-healthy-families/" TargetMode="External"/><Relationship Id="rId4" Type="http://schemas.openxmlformats.org/officeDocument/2006/relationships/hyperlink" Target="https://www.kapowprimary.com/subjects/rse-pshe/lower-key-stage-2/year-3/family-and-relationships/lesson-2-friendship-conflict-2/" TargetMode="External"/><Relationship Id="rId9" Type="http://schemas.openxmlformats.org/officeDocument/2006/relationships/hyperlink" Target="https://www.kapowprimary.com/subjects/rse-pshe/lower-key-stage-2/year-3/family-and-relationships/lesson-7-stereotyping-gender/" TargetMode="External"/><Relationship Id="rId26" Type="http://schemas.openxmlformats.org/officeDocument/2006/relationships/hyperlink" Target="https://www.kapowprimary.com/subjects/rse-pshe/lower-key-stage-2/year-3/safety-and-the-changing-body/lesson-7-influences/" TargetMode="External"/><Relationship Id="rId25" Type="http://schemas.openxmlformats.org/officeDocument/2006/relationships/hyperlink" Target="https://www.kapowprimary.com/subjects/rse-pshe/lower-key-stage-2/year-3/safety-and-the-changing-body/lesson-6-drugs-alcohol-and-tobacco-making-choices/" TargetMode="External"/><Relationship Id="rId28" Type="http://schemas.openxmlformats.org/officeDocument/2006/relationships/hyperlink" Target="https://www.kapowprimary.com/subjects/rse-pshe/lower-key-stage-2/year-3/citizenship/" TargetMode="External"/><Relationship Id="rId27" Type="http://schemas.openxmlformats.org/officeDocument/2006/relationships/hyperlink" Target="https://www.kapowprimary.com/subjects/rse-pshe/lower-key-stage-2/year-3/safety-and-the-changing-body/lesson-8-keeping-safe-out-and-about/" TargetMode="External"/><Relationship Id="rId5" Type="http://schemas.openxmlformats.org/officeDocument/2006/relationships/hyperlink" Target="https://www.kapowprimary.com/subjects/rse-pshe/lower-key-stage-2/year-3/family-and-relationships/lesson-3-friendship-conflict-versus-bullying/" TargetMode="External"/><Relationship Id="rId6" Type="http://schemas.openxmlformats.org/officeDocument/2006/relationships/hyperlink" Target="https://www.kapowprimary.com/subjects/rse-pshe/lower-key-stage-2/year-3/family-and-relationships/lesson-4-effective-communication-2/" TargetMode="External"/><Relationship Id="rId29" Type="http://schemas.openxmlformats.org/officeDocument/2006/relationships/hyperlink" Target="https://www.kapowprimary.com/subjects/rse-pshe/lower-key-stage-2/year-3/citizenship/lesson-2-responsibility-rights-are-responsibilities/" TargetMode="External"/><Relationship Id="rId7" Type="http://schemas.openxmlformats.org/officeDocument/2006/relationships/hyperlink" Target="https://www.kapowprimary.com/subjects/rse-pshe/lower-key-stage-2/year-3/family-and-relationships/lesson-5-learning-who-to-trust/" TargetMode="External"/><Relationship Id="rId8" Type="http://schemas.openxmlformats.org/officeDocument/2006/relationships/hyperlink" Target="https://www.kapowprimary.com/subjects/rse-pshe/lower-key-stage-2/year-3/family-and-relationships/lesson-6-respecting-differences-in-others/" TargetMode="External"/><Relationship Id="rId31" Type="http://schemas.openxmlformats.org/officeDocument/2006/relationships/hyperlink" Target="https://www.kapowprimary.com/subjects/rse-pshe/lower-key-stage-2/year-3/citizenship/lesson-3-responsibility-recycling/" TargetMode="External"/><Relationship Id="rId30" Type="http://schemas.openxmlformats.org/officeDocument/2006/relationships/hyperlink" Target="https://www.kapowprimary.com/subjects/rse-pshe/lower-key-stage-2/year-3/citizenship/lesson-2-responsibility-rights-are-responsibilities/" TargetMode="External"/><Relationship Id="rId11" Type="http://schemas.openxmlformats.org/officeDocument/2006/relationships/hyperlink" Target="https://www.kapowprimary.com/subjects/rse-pshe/lower-key-stage-2/year-3/health-and-wellbeing/" TargetMode="External"/><Relationship Id="rId33" Type="http://schemas.openxmlformats.org/officeDocument/2006/relationships/hyperlink" Target="https://www.kapowprimary.com/subjects/rse-pshe/lower-key-stage-2/year-3/citizenship/lesson-5-community-charity/" TargetMode="External"/><Relationship Id="rId10" Type="http://schemas.openxmlformats.org/officeDocument/2006/relationships/hyperlink" Target="https://www.kapowprimary.com/subjects/rse-pshe/lower-key-stage-2/year-3/family-and-relationships/lesson-8-stereotyping-age/" TargetMode="External"/><Relationship Id="rId32" Type="http://schemas.openxmlformats.org/officeDocument/2006/relationships/hyperlink" Target="https://www.kapowprimary.com/subjects/rse-pshe/lower-key-stage-2/year-3/citizenship/lesson-4-community-local-community-groups/" TargetMode="External"/><Relationship Id="rId13" Type="http://schemas.openxmlformats.org/officeDocument/2006/relationships/hyperlink" Target="https://www.kapowprimary.com/subjects/rse-pshe/lower-key-stage-2/year-3/health-and-wellbeing/lesson-2-relaxation-stretches/" TargetMode="External"/><Relationship Id="rId35" Type="http://schemas.openxmlformats.org/officeDocument/2006/relationships/hyperlink" Target="https://www.kapowprimary.com/subjects/rse-pshe/lower-key-stage-2/year-3/citizenship/lesson-7-rules/" TargetMode="External"/><Relationship Id="rId12" Type="http://schemas.openxmlformats.org/officeDocument/2006/relationships/hyperlink" Target="https://www.kapowprimary.com/subjects/rse-pshe/lower-key-stage-2/year-3/health-and-wellbeing/lesson-1-my-healthy-diary/" TargetMode="External"/><Relationship Id="rId34" Type="http://schemas.openxmlformats.org/officeDocument/2006/relationships/hyperlink" Target="https://www.kapowprimary.com/subjects/rse-pshe/lower-key-stage-2/year-3/citizenship/year-6-local-democracy/" TargetMode="External"/><Relationship Id="rId15" Type="http://schemas.openxmlformats.org/officeDocument/2006/relationships/hyperlink" Target="https://www.kapowprimary.com/subjects/rse-pshe/lower-key-stage-2/year-3/health-and-wellbeing/lesson-4-my-superpowers/" TargetMode="External"/><Relationship Id="rId37" Type="http://schemas.openxmlformats.org/officeDocument/2006/relationships/hyperlink" Target="https://www.kapowprimary.com/subjects/rse-pshe/lower-key-stage-2/year-3/y3-economic-wellbeing/lesson-1-how-can-we-pay-for-something/" TargetMode="External"/><Relationship Id="rId14" Type="http://schemas.openxmlformats.org/officeDocument/2006/relationships/hyperlink" Target="https://www.kapowprimary.com/subjects/rse-pshe/lower-key-stage-2/year-3/health-and-wellbeing/lesson-3-wonderful-me/" TargetMode="External"/><Relationship Id="rId36" Type="http://schemas.openxmlformats.org/officeDocument/2006/relationships/hyperlink" Target="https://www.kapowprimary.com/subjects/rse-pshe/lower-key-stage-2/year-3/y3-economic-wellbeing/" TargetMode="External"/><Relationship Id="rId17" Type="http://schemas.openxmlformats.org/officeDocument/2006/relationships/hyperlink" Target="https://www.kapowprimary.com/subjects/rse-pshe/lower-key-stage-2/year-3/health-and-wellbeing/lesson-6-communicating-my-feelings/" TargetMode="External"/><Relationship Id="rId39" Type="http://schemas.openxmlformats.org/officeDocument/2006/relationships/hyperlink" Target="https://www.kapowprimary.com/subjects/rse-pshe/lower-key-stage-2/year-3/y3-economic-wellbeing/lesson-3-understanding-our-feelings-about-money/" TargetMode="External"/><Relationship Id="rId16" Type="http://schemas.openxmlformats.org/officeDocument/2006/relationships/hyperlink" Target="https://www.kapowprimary.com/subjects/rse-pshe/lower-key-stage-2/year-3/health-and-wellbeing/lesson-5-resilience-breaking-down-barriers/" TargetMode="External"/><Relationship Id="rId38" Type="http://schemas.openxmlformats.org/officeDocument/2006/relationships/hyperlink" Target="https://www.kapowprimary.com/subjects/rse-pshe/lower-key-stage-2/year-3/y3-economic-wellbeing/lesson-2-budgeting/" TargetMode="External"/><Relationship Id="rId19" Type="http://schemas.openxmlformats.org/officeDocument/2006/relationships/hyperlink" Target="https://www.kapowprimary.com/subjects/rse-pshe/lower-key-stage-2/year-3/safety-and-the-changing-body/" TargetMode="External"/><Relationship Id="rId18" Type="http://schemas.openxmlformats.org/officeDocument/2006/relationships/hyperlink" Target="https://www.kapowprimary.com/subjects/rse-pshe/lower-key-stage-2/year-3/health-and-wellbeing/lesson-7-diet-and-dental-health/"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rse-pshe/lower-key-stage-2/year-4/year-4-economic-wellbeing/lesson-5-changing-job/" TargetMode="External"/><Relationship Id="rId20" Type="http://schemas.openxmlformats.org/officeDocument/2006/relationships/hyperlink" Target="https://www.kapowprimary.com/subjects/rse-pshe/lower-key-stage-2/year-4/safety-and-the-changing-body/lesson-1-internet-safety-age-restrictions/" TargetMode="External"/><Relationship Id="rId42" Type="http://schemas.openxmlformats.org/officeDocument/2006/relationships/drawing" Target="../drawings/drawing5.xml"/><Relationship Id="rId41" Type="http://schemas.openxmlformats.org/officeDocument/2006/relationships/hyperlink" Target="https://www.kapowprimary.com/subjects/rse-pshe/lower-key-stage-2/year-4/year-4-economic-wellbeing/lesson-6-workplace-equality/" TargetMode="External"/><Relationship Id="rId22" Type="http://schemas.openxmlformats.org/officeDocument/2006/relationships/hyperlink" Target="https://www.kapowprimary.com/subjects/rse-pshe/lower-key-stage-2/year-4/safety-and-the-changing-body/lesson-3-first-aid-asthma/" TargetMode="External"/><Relationship Id="rId21" Type="http://schemas.openxmlformats.org/officeDocument/2006/relationships/hyperlink" Target="https://www.kapowprimary.com/subjects/rse-pshe/lower-key-stage-2/year-4/safety-and-the-changing-body/lesson-2-share-aware-2/" TargetMode="External"/><Relationship Id="rId24" Type="http://schemas.openxmlformats.org/officeDocument/2006/relationships/hyperlink" Target="https://www.kapowprimary.com/subjects/rse-pshe/lower-key-stage-2/year-4/safety-and-the-changing-body/lesson-5-consuming-information-online/" TargetMode="External"/><Relationship Id="rId23" Type="http://schemas.openxmlformats.org/officeDocument/2006/relationships/hyperlink" Target="https://www.kapowprimary.com/subjects/rse-pshe/lower-key-stage-2/year-4/safety-and-the-changing-body/lesson-4-privacy-and-secrecy-2/" TargetMode="External"/><Relationship Id="rId1" Type="http://schemas.openxmlformats.org/officeDocument/2006/relationships/hyperlink" Target="https://www.kapowprimary.com/subjects/rse-pshe/lower-key-stage-2/year-4/families-and-relationships/" TargetMode="External"/><Relationship Id="rId2" Type="http://schemas.openxmlformats.org/officeDocument/2006/relationships/hyperlink" Target="https://www.kapowprimary.com/subjects/rse-pshe/lower-key-stage-2/year-4/year-4-introduction-to-rse-and-pshe/" TargetMode="External"/><Relationship Id="rId3" Type="http://schemas.openxmlformats.org/officeDocument/2006/relationships/hyperlink" Target="https://www.kapowprimary.com/subjects/rse-pshe/lower-key-stage-2/year-4/families-and-relationships/lesson-1-respect-and-manners-2/" TargetMode="External"/><Relationship Id="rId4" Type="http://schemas.openxmlformats.org/officeDocument/2006/relationships/hyperlink" Target="https://www.kapowprimary.com/subjects/rse-pshe/lower-key-stage-2/year-4/families-and-relationships/lesson-2-healthy-friendships-2/" TargetMode="External"/><Relationship Id="rId9" Type="http://schemas.openxmlformats.org/officeDocument/2006/relationships/hyperlink" Target="https://www.kapowprimary.com/subjects/rse-pshe/lower-key-stage-2/year-4/families-and-relationships/lesson-7-families-in-the-wider-world/" TargetMode="External"/><Relationship Id="rId26" Type="http://schemas.openxmlformats.org/officeDocument/2006/relationships/hyperlink" Target="https://www.kapowprimary.com/subjects/rse-pshe/lower-key-stage-2/year-4/safety-and-the-changing-body/introducing-puberty/" TargetMode="External"/><Relationship Id="rId25" Type="http://schemas.openxmlformats.org/officeDocument/2006/relationships/hyperlink" Target="https://www.kapowprimary.com/subjects/rse-pshe/lower-key-stage-2/year-4/safety-and-the-changing-body/lesson-6-introducing-the-changing-adolescent-body/" TargetMode="External"/><Relationship Id="rId28" Type="http://schemas.openxmlformats.org/officeDocument/2006/relationships/hyperlink" Target="https://www.kapowprimary.com/subjects/rse-pshe/lower-key-stage-2/year-4/citizenship/" TargetMode="External"/><Relationship Id="rId27" Type="http://schemas.openxmlformats.org/officeDocument/2006/relationships/hyperlink" Target="https://www.kapowprimary.com/subjects/rse-pshe/lower-key-stage-2/year-4/safety-and-the-changing-body/lesson-8-tobacco/" TargetMode="External"/><Relationship Id="rId5" Type="http://schemas.openxmlformats.org/officeDocument/2006/relationships/hyperlink" Target="https://www.kapowprimary.com/subjects/rse-pshe/lower-key-stage-2/year-4/families-and-relationships/lesson-3-how-my-behaviour-affects-others/" TargetMode="External"/><Relationship Id="rId6" Type="http://schemas.openxmlformats.org/officeDocument/2006/relationships/hyperlink" Target="https://www.kapowprimary.com/subjects/rse-pshe/lower-key-stage-2/year-4/families-and-relationships/lesson-4-bullying/" TargetMode="External"/><Relationship Id="rId29" Type="http://schemas.openxmlformats.org/officeDocument/2006/relationships/hyperlink" Target="https://www.kapowprimary.com/subjects/rse-pshe/lower-key-stage-2/year-4/citizenship/lesson-1-rights/" TargetMode="External"/><Relationship Id="rId7" Type="http://schemas.openxmlformats.org/officeDocument/2006/relationships/hyperlink" Target="https://www.kapowprimary.com/subjects/rse-pshe/lower-key-stage-2/year-4/families-and-relationships/lesson-5-stereotypes/" TargetMode="External"/><Relationship Id="rId8" Type="http://schemas.openxmlformats.org/officeDocument/2006/relationships/hyperlink" Target="https://www.kapowprimary.com/subjects/rse-pshe/lower-key-stage-2/year-4/families-and-relationships/lesson-6-stereotypes-disability/" TargetMode="External"/><Relationship Id="rId31" Type="http://schemas.openxmlformats.org/officeDocument/2006/relationships/hyperlink" Target="https://www.kapowprimary.com/subjects/rse-pshe/lower-key-stage-2/year-4/citizenship/lesson-3-community/" TargetMode="External"/><Relationship Id="rId30" Type="http://schemas.openxmlformats.org/officeDocument/2006/relationships/hyperlink" Target="https://www.kapowprimary.com/subjects/rse-pshe/lower-key-stage-2/year-4/citizenship/lesson-2-caring-for-the-environment/" TargetMode="External"/><Relationship Id="rId11" Type="http://schemas.openxmlformats.org/officeDocument/2006/relationships/hyperlink" Target="https://www.kapowprimary.com/subjects/rse-pshe/lower-key-stage-2/year-4/health-and-wellbeing/y4-hw-lesson-5-my-happiness/" TargetMode="External"/><Relationship Id="rId33" Type="http://schemas.openxmlformats.org/officeDocument/2006/relationships/hyperlink" Target="https://www.kapowprimary.com/subjects/rse-pshe/lower-key-stage-2/year-4/citizenship/lesson-5-diverse-communities/" TargetMode="External"/><Relationship Id="rId10" Type="http://schemas.openxmlformats.org/officeDocument/2006/relationships/hyperlink" Target="https://www.kapowprimary.com/subjects/rse-pshe/lower-key-stage-2/year-4/families-and-relationships/lesson-8-change-and-loss/" TargetMode="External"/><Relationship Id="rId32" Type="http://schemas.openxmlformats.org/officeDocument/2006/relationships/hyperlink" Target="https://www.kapowprimary.com/subjects/rse-pshe/lower-key-stage-2/year-4/citizenship/lesson-4-community-groups/" TargetMode="External"/><Relationship Id="rId13" Type="http://schemas.openxmlformats.org/officeDocument/2006/relationships/hyperlink" Target="https://www.kapowprimary.com/subjects/rse-pshe/lower-key-stage-2/year-4/health-and-wellbeing/y4-hw-lesson-2-relaxation-visualisation/" TargetMode="External"/><Relationship Id="rId35" Type="http://schemas.openxmlformats.org/officeDocument/2006/relationships/hyperlink" Target="https://www.kapowprimary.com/subjects/rse-pshe/lower-key-stage-2/year-4/year-4-economic-wellbeing/" TargetMode="External"/><Relationship Id="rId12" Type="http://schemas.openxmlformats.org/officeDocument/2006/relationships/hyperlink" Target="https://www.kapowprimary.com/subjects/rse-pshe/lower-key-stage-2/year-4/health-and-wellbeing/y4-h-and-w-lesson-1-looking-after-our-teeth/" TargetMode="External"/><Relationship Id="rId34" Type="http://schemas.openxmlformats.org/officeDocument/2006/relationships/hyperlink" Target="https://www.kapowprimary.com/subjects/rse-pshe/lower-key-stage-2/year-4/citizenship/lesson-6-local-councillors/" TargetMode="External"/><Relationship Id="rId15" Type="http://schemas.openxmlformats.org/officeDocument/2006/relationships/hyperlink" Target="https://www.kapowprimary.com/subjects/rse-pshe/lower-key-stage-2/year-4/health-and-wellbeing/y4-hw-lesson-4-my-role/" TargetMode="External"/><Relationship Id="rId37" Type="http://schemas.openxmlformats.org/officeDocument/2006/relationships/hyperlink" Target="https://www.kapowprimary.com/subjects/rse-pshe/lower-key-stage-2/year-4/year-4-economic-wellbeing/lesson-2-keeping-track-of-money/" TargetMode="External"/><Relationship Id="rId14" Type="http://schemas.openxmlformats.org/officeDocument/2006/relationships/hyperlink" Target="https://www.kapowprimary.com/subjects/rse-pshe/lower-key-stage-2/year-4/health-and-wellbeing/y4-hw-lesson-3-celebrating-mistakes/" TargetMode="External"/><Relationship Id="rId36" Type="http://schemas.openxmlformats.org/officeDocument/2006/relationships/hyperlink" Target="https://www.kapowprimary.com/subjects/rse-pshe/lower-key-stage-2/year-4/year-4-economic-wellbeing/lesson-1-value-for-money/" TargetMode="External"/><Relationship Id="rId17" Type="http://schemas.openxmlformats.org/officeDocument/2006/relationships/hyperlink" Target="https://www.kapowprimary.com/subjects/rse-pshe/lower-key-stage-2/year-4/health-and-wellbeing/y4-hw-lesson-6-my-emotions/" TargetMode="External"/><Relationship Id="rId39" Type="http://schemas.openxmlformats.org/officeDocument/2006/relationships/hyperlink" Target="https://www.kapowprimary.com/subjects/rse-pshe/lower-key-stage-2/year-4/year-4-economic-wellbeing/lesson-4-influences-on-career-choices/" TargetMode="External"/><Relationship Id="rId16" Type="http://schemas.openxmlformats.org/officeDocument/2006/relationships/hyperlink" Target="https://www.kapowprimary.com/subjects/rse-pshe/lower-key-stage-2/year-4/health-and-wellbeing/y4-hw-lesson-5-my-happiness/" TargetMode="External"/><Relationship Id="rId38" Type="http://schemas.openxmlformats.org/officeDocument/2006/relationships/hyperlink" Target="https://www.kapowprimary.com/subjects/rse-pshe/lower-key-stage-2/year-4/year-4-economic-wellbeing/lesson-3-looking-after-money/" TargetMode="External"/><Relationship Id="rId19" Type="http://schemas.openxmlformats.org/officeDocument/2006/relationships/hyperlink" Target="https://www.kapowprimary.com/subjects/rse-pshe/lower-key-stage-2/year-4/safety-and-the-changing-body/" TargetMode="External"/><Relationship Id="rId18" Type="http://schemas.openxmlformats.org/officeDocument/2006/relationships/hyperlink" Target="https://www.kapowprimary.com/subjects/rse-pshe/lower-key-stage-2/year-4/health-and-wellbeing/y4-hw-lesson-7-mental-health/"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kapowprimary.com/subjects/rse-pshe/upper-key-stage-2/year-5/y5-economic-wellbeing/lesson-5-finding-careers-that-suit-me/" TargetMode="External"/><Relationship Id="rId20" Type="http://schemas.openxmlformats.org/officeDocument/2006/relationships/hyperlink" Target="https://www.kapowprimary.com/subjects/rse-pshe/upper-key-stage-2/year-5/safety-and-the-changing-body/lesson-1-online-friendships-2/" TargetMode="External"/><Relationship Id="rId41" Type="http://schemas.openxmlformats.org/officeDocument/2006/relationships/drawing" Target="../drawings/drawing6.xml"/><Relationship Id="rId22" Type="http://schemas.openxmlformats.org/officeDocument/2006/relationships/hyperlink" Target="https://www.kapowprimary.com/subjects/rse-pshe/upper-key-stage-2/year-5/safety-and-the-changing-body/lesson-3-puberty/" TargetMode="External"/><Relationship Id="rId21" Type="http://schemas.openxmlformats.org/officeDocument/2006/relationships/hyperlink" Target="https://www.kapowprimary.com/subjects/rse-pshe/upper-key-stage-2/year-5/safety-and-the-changing-body/lesson-2-staying-safe-online-2/" TargetMode="External"/><Relationship Id="rId24" Type="http://schemas.openxmlformats.org/officeDocument/2006/relationships/hyperlink" Target="https://www.kapowprimary.com/subjects/rse-pshe/upper-key-stage-2/year-5/safety-and-the-changing-body/lesson-5-emotional-changes-in-puberty/" TargetMode="External"/><Relationship Id="rId23" Type="http://schemas.openxmlformats.org/officeDocument/2006/relationships/hyperlink" Target="https://www.kapowprimary.com/subjects/rse-pshe/upper-key-stage-2/year-5/safety-and-the-changing-body/lesson-4-menstruation/" TargetMode="External"/><Relationship Id="rId1" Type="http://schemas.openxmlformats.org/officeDocument/2006/relationships/hyperlink" Target="https://www.kapowprimary.com/subjects/rse-pshe/upper-key-stage-2/year-5/families-and-relationships/" TargetMode="External"/><Relationship Id="rId2" Type="http://schemas.openxmlformats.org/officeDocument/2006/relationships/hyperlink" Target="https://www.kapowprimary.com/subjects/rse-pshe/upper-key-stage-2/year-5/year-5-introduction-to-rse-and-pshe/" TargetMode="External"/><Relationship Id="rId3" Type="http://schemas.openxmlformats.org/officeDocument/2006/relationships/hyperlink" Target="https://www.kapowprimary.com/subjects/rse-pshe/upper-key-stage-2/year-5/families-and-relationships/lesson-1-build-a-friend/" TargetMode="External"/><Relationship Id="rId4" Type="http://schemas.openxmlformats.org/officeDocument/2006/relationships/hyperlink" Target="https://www.kapowprimary.com/subjects/rse-pshe/upper-key-stage-2/year-5/families-and-relationships/lesson-2-friendship-skills/" TargetMode="External"/><Relationship Id="rId9" Type="http://schemas.openxmlformats.org/officeDocument/2006/relationships/hyperlink" Target="https://www.kapowprimary.com/subjects/rse-pshe/upper-key-stage-2/year-5/families-and-relationships/lesson-7-stereotyping-gender-2/" TargetMode="External"/><Relationship Id="rId26" Type="http://schemas.openxmlformats.org/officeDocument/2006/relationships/hyperlink" Target="https://www.kapowprimary.com/subjects/rse-pshe/upper-key-stage-2/year-5/safety-and-the-changing-body/lesson-7-alcohol-drugs-and-tobacco-making-decisions/" TargetMode="External"/><Relationship Id="rId25" Type="http://schemas.openxmlformats.org/officeDocument/2006/relationships/hyperlink" Target="https://www.kapowprimary.com/subjects/rse-pshe/upper-key-stage-2/year-5/safety-and-the-changing-body/lesson-6-first-aid-bleeding/" TargetMode="External"/><Relationship Id="rId28" Type="http://schemas.openxmlformats.org/officeDocument/2006/relationships/hyperlink" Target="https://www.kapowprimary.com/subjects/rse-pshe/upper-key-stage-2/year-5/year-5-citizenship/lesson-1-breaking-the-law/" TargetMode="External"/><Relationship Id="rId27" Type="http://schemas.openxmlformats.org/officeDocument/2006/relationships/hyperlink" Target="https://www.kapowprimary.com/subjects/rse-pshe/upper-key-stage-2/year-5/year-5-citizenship/" TargetMode="External"/><Relationship Id="rId5" Type="http://schemas.openxmlformats.org/officeDocument/2006/relationships/hyperlink" Target="https://www.kapowprimary.com/subjects/rse-pshe/upper-key-stage-2/year-5/families-and-relationships/lesson-3-marriage/" TargetMode="External"/><Relationship Id="rId6" Type="http://schemas.openxmlformats.org/officeDocument/2006/relationships/hyperlink" Target="https://www.kapowprimary.com/subjects/rse-pshe/upper-key-stage-2/year-5/families-and-relationships/lesson-4-respecting-myself-2/" TargetMode="External"/><Relationship Id="rId29" Type="http://schemas.openxmlformats.org/officeDocument/2006/relationships/hyperlink" Target="https://www.kapowprimary.com/subjects/rse-pshe/upper-key-stage-2/year-5/year-5-citizenship/lesson-2-rights-and-responsibilities/" TargetMode="External"/><Relationship Id="rId7" Type="http://schemas.openxmlformats.org/officeDocument/2006/relationships/hyperlink" Target="https://www.kapowprimary.com/subjects/rse-pshe/upper-key-stage-2/year-5/families-and-relationships/lesson-5-family-life/" TargetMode="External"/><Relationship Id="rId8" Type="http://schemas.openxmlformats.org/officeDocument/2006/relationships/hyperlink" Target="https://www.kapowprimary.com/subjects/rse-pshe/upper-key-stage-2/year-5/families-and-relationships/lesson-6-bullying-2/" TargetMode="External"/><Relationship Id="rId31" Type="http://schemas.openxmlformats.org/officeDocument/2006/relationships/hyperlink" Target="https://www.kapowprimary.com/subjects/rse-pshe/upper-key-stage-2/year-5/year-5-citizenship/lesson-4-contributing-to-the-community/" TargetMode="External"/><Relationship Id="rId30" Type="http://schemas.openxmlformats.org/officeDocument/2006/relationships/hyperlink" Target="https://www.kapowprimary.com/subjects/rse-pshe/upper-key-stage-2/year-5/year-5-citizenship/lesson-3-protecting-the-planet/" TargetMode="External"/><Relationship Id="rId11" Type="http://schemas.openxmlformats.org/officeDocument/2006/relationships/hyperlink" Target="https://www.kapowprimary.com/subjects/rse-pshe/upper-key-stage-2/year-5/health-and-wellbeing/" TargetMode="External"/><Relationship Id="rId33" Type="http://schemas.openxmlformats.org/officeDocument/2006/relationships/hyperlink" Target="https://www.kapowprimary.com/subjects/rse-pshe/upper-key-stage-2/year-5/year-5-citizenship/lesson-6-parliament/" TargetMode="External"/><Relationship Id="rId10" Type="http://schemas.openxmlformats.org/officeDocument/2006/relationships/hyperlink" Target="https://www.kapowprimary.com/subjects/rse-pshe/upper-key-stage-2/year-5/families-and-relationships/lesson-8-stereotypes-race-and-religion/" TargetMode="External"/><Relationship Id="rId32" Type="http://schemas.openxmlformats.org/officeDocument/2006/relationships/hyperlink" Target="https://www.kapowprimary.com/subjects/rse-pshe/upper-key-stage-2/year-5/year-5-citizenship/lesson-5-pressure-groups/" TargetMode="External"/><Relationship Id="rId13" Type="http://schemas.openxmlformats.org/officeDocument/2006/relationships/hyperlink" Target="https://www.kapowprimary.com/subjects/rse-pshe/upper-key-stage-2/year-5/health-and-wellbeing/lesson-2-the-importance-of-rest/" TargetMode="External"/><Relationship Id="rId35" Type="http://schemas.openxmlformats.org/officeDocument/2006/relationships/hyperlink" Target="https://www.kapowprimary.com/subjects/rse-pshe/upper-key-stage-2/year-5/y5-economic-wellbeing/lesson-1-how-can-we-make-our-money-stretch-further/" TargetMode="External"/><Relationship Id="rId12" Type="http://schemas.openxmlformats.org/officeDocument/2006/relationships/hyperlink" Target="https://www.kapowprimary.com/subjects/rse-pshe/upper-key-stage-2/year-5/health-and-wellbeing/lesson-1-relaxation-yoga/" TargetMode="External"/><Relationship Id="rId34" Type="http://schemas.openxmlformats.org/officeDocument/2006/relationships/hyperlink" Target="https://www.kapowprimary.com/subjects/rse-pshe/upper-key-stage-2/year-5/y5-economic-wellbeing/" TargetMode="External"/><Relationship Id="rId15" Type="http://schemas.openxmlformats.org/officeDocument/2006/relationships/hyperlink" Target="https://www.kapowprimary.com/subjects/rse-pshe/upper-key-stage-2/year-5/health-and-wellbeing/lesson-4-going-for-goals/" TargetMode="External"/><Relationship Id="rId37" Type="http://schemas.openxmlformats.org/officeDocument/2006/relationships/hyperlink" Target="https://www.kapowprimary.com/subjects/rse-pshe/upper-key-stage-2/year-5/y5-economic-wellbeing/lesson-3-borrowing-and-loaning/" TargetMode="External"/><Relationship Id="rId14" Type="http://schemas.openxmlformats.org/officeDocument/2006/relationships/hyperlink" Target="https://www.kapowprimary.com/subjects/rse-pshe/upper-key-stage-2/year-5/health-and-wellbeing/lesson-3-embracing-failure/" TargetMode="External"/><Relationship Id="rId36" Type="http://schemas.openxmlformats.org/officeDocument/2006/relationships/hyperlink" Target="https://www.kapowprimary.com/subjects/rse-pshe/upper-key-stage-2/year-5/y5-economic-wellbeing/lesson-2-how-should-i-budget-for-the-week/" TargetMode="External"/><Relationship Id="rId17" Type="http://schemas.openxmlformats.org/officeDocument/2006/relationships/hyperlink" Target="https://www.kapowprimary.com/subjects/rse-pshe/upper-key-stage-2/year-5/health-and-wellbeing/lesson-6-healthy-meals/" TargetMode="External"/><Relationship Id="rId39" Type="http://schemas.openxmlformats.org/officeDocument/2006/relationships/hyperlink" Target="https://www.kapowprimary.com/subjects/rse-pshe/upper-key-stage-2/year-5/y5-economic-wellbeing/lesson-5-why-challenge-workplace-stereotypes/" TargetMode="External"/><Relationship Id="rId16" Type="http://schemas.openxmlformats.org/officeDocument/2006/relationships/hyperlink" Target="https://www.kapowprimary.com/subjects/rse-pshe/upper-key-stage-2/year-5/health-and-wellbeing/lesson-5-taking-responsibility-for-my-feelings-2/" TargetMode="External"/><Relationship Id="rId38" Type="http://schemas.openxmlformats.org/officeDocument/2006/relationships/hyperlink" Target="https://www.kapowprimary.com/subjects/rse-pshe/upper-key-stage-2/year-5/y5-economic-wellbeing/lesson-4-risks-with-handling-money-online/" TargetMode="External"/><Relationship Id="rId19" Type="http://schemas.openxmlformats.org/officeDocument/2006/relationships/hyperlink" Target="https://www.kapowprimary.com/subjects/rse-pshe/upper-key-stage-2/year-5/safety-and-the-changing-body/" TargetMode="External"/><Relationship Id="rId18" Type="http://schemas.openxmlformats.org/officeDocument/2006/relationships/hyperlink" Target="https://www.kapowprimary.com/subjects/rse-pshe/upper-key-stage-2/year-5/health-and-wellbeing/lesson-7-sun-safety/"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www.kapowprimary.com/subjects/rse-pshe/upper-key-stage-2/year-6/y6-economic-wellbeing/lesson-3-the-risks-of-gambling/" TargetMode="External"/><Relationship Id="rId20" Type="http://schemas.openxmlformats.org/officeDocument/2006/relationships/hyperlink" Target="https://www.kapowprimary.com/subjects/rse-pshe/upper-key-stage-2/year-6/safety-and-the-changing-body-year-6/" TargetMode="External"/><Relationship Id="rId42" Type="http://schemas.openxmlformats.org/officeDocument/2006/relationships/hyperlink" Target="https://www.kapowprimary.com/subjects/rse-pshe/upper-key-stage-2/year-6/y6-economic-wellbeing/lesson-5-career-routes/" TargetMode="External"/><Relationship Id="rId41" Type="http://schemas.openxmlformats.org/officeDocument/2006/relationships/hyperlink" Target="https://www.kapowprimary.com/subjects/rse-pshe/upper-key-stage-2/year-6/y6-economic-wellbeing/lesson-4-workplace-environment/" TargetMode="External"/><Relationship Id="rId22" Type="http://schemas.openxmlformats.org/officeDocument/2006/relationships/hyperlink" Target="https://www.kapowprimary.com/subjects/rse-pshe/upper-key-stage-2/year-6/safety-and-the-changing-body-year-6/critical-digital-consumers-lesson/" TargetMode="External"/><Relationship Id="rId44" Type="http://schemas.openxmlformats.org/officeDocument/2006/relationships/hyperlink" Target="https://www.kapowprimary.com/subjects/rse-pshe/upper-key-stage-2/year-6/pshe-identity/lesson-1-what-is-identity-2/" TargetMode="External"/><Relationship Id="rId21" Type="http://schemas.openxmlformats.org/officeDocument/2006/relationships/hyperlink" Target="https://www.kapowprimary.com/subjects/rse-pshe/upper-key-stage-2/year-6/safety-and-the-changing-body-year-6/" TargetMode="External"/><Relationship Id="rId43" Type="http://schemas.openxmlformats.org/officeDocument/2006/relationships/hyperlink" Target="https://www.kapowprimary.com/subjects/rse-pshe/upper-key-stage-2/year-6/pshe-identity/" TargetMode="External"/><Relationship Id="rId24" Type="http://schemas.openxmlformats.org/officeDocument/2006/relationships/hyperlink" Target="https://www.kapowprimary.com/subjects/rse-pshe/upper-key-stage-2/year-6/safety-and-the-changing-body-year-6/lesson-4-changing-adolescent-body-puberty/" TargetMode="External"/><Relationship Id="rId46" Type="http://schemas.openxmlformats.org/officeDocument/2006/relationships/drawing" Target="../drawings/drawing7.xml"/><Relationship Id="rId23" Type="http://schemas.openxmlformats.org/officeDocument/2006/relationships/hyperlink" Target="https://www.kapowprimary.com/subjects/rse-pshe/upper-key-stage-2/year-6/safety-and-the-changing-body-year-6/lesson-3-social-media-2/" TargetMode="External"/><Relationship Id="rId45" Type="http://schemas.openxmlformats.org/officeDocument/2006/relationships/hyperlink" Target="https://www.kapowprimary.com/subjects/rse-pshe/upper-key-stage-2/year-6/pshe-identity/lesson-3-identity-and-body-image/" TargetMode="External"/><Relationship Id="rId1" Type="http://schemas.openxmlformats.org/officeDocument/2006/relationships/comments" Target="../comments1.xml"/><Relationship Id="rId2" Type="http://schemas.openxmlformats.org/officeDocument/2006/relationships/hyperlink" Target="https://www.kapowprimary.com/subjects/rse-pshe/upper-key-stage-2/year-6/families-and-relationships/" TargetMode="External"/><Relationship Id="rId3" Type="http://schemas.openxmlformats.org/officeDocument/2006/relationships/hyperlink" Target="https://www.kapowprimary.com/subjects/rse-pshe/upper-key-stage-2/year-6/year-6-introduction-to-rse-and-pshe/" TargetMode="External"/><Relationship Id="rId4" Type="http://schemas.openxmlformats.org/officeDocument/2006/relationships/hyperlink" Target="https://www.kapowprimary.com/subjects/rse-pshe/upper-key-stage-2/year-6/families-and-relationships/lesson-1-respect/" TargetMode="External"/><Relationship Id="rId9" Type="http://schemas.openxmlformats.org/officeDocument/2006/relationships/hyperlink" Target="https://www.kapowprimary.com/subjects/rse-pshe/upper-key-stage-2/year-6/families-and-relationships/lesson-6-change-and-loss/" TargetMode="External"/><Relationship Id="rId26" Type="http://schemas.openxmlformats.org/officeDocument/2006/relationships/hyperlink" Target="https://www.kapowprimary.com/subjects/rse-pshe/upper-key-stage-2/year-6/safety-and-the-changing-body-year-6/lesson-6-pregnancy-and-birth/" TargetMode="External"/><Relationship Id="rId25" Type="http://schemas.openxmlformats.org/officeDocument/2006/relationships/hyperlink" Target="https://www.kapowprimary.com/subjects/rse-pshe/upper-key-stage-2/year-6/safety-and-the-changing-body-year-6/lesson-5-conception/" TargetMode="External"/><Relationship Id="rId47" Type="http://schemas.openxmlformats.org/officeDocument/2006/relationships/vmlDrawing" Target="../drawings/vmlDrawing1.vml"/><Relationship Id="rId28" Type="http://schemas.openxmlformats.org/officeDocument/2006/relationships/hyperlink" Target="https://www.kapowprimary.com/subjects/rse-pshe/upper-key-stage-2/year-6/safety-and-the-changing-body-year-6/lesson-8-first-aid-basic-life-support/" TargetMode="External"/><Relationship Id="rId27" Type="http://schemas.openxmlformats.org/officeDocument/2006/relationships/hyperlink" Target="https://www.kapowprimary.com/subjects/rse-pshe/upper-key-stage-2/year-6/safety-and-the-changing-body-year-6/lesson-7-first-aid-choking/" TargetMode="External"/><Relationship Id="rId5" Type="http://schemas.openxmlformats.org/officeDocument/2006/relationships/hyperlink" Target="https://www.kapowprimary.com/subjects/rse-pshe/upper-key-stage-2/year-6/families-and-relationships/lesson-2-respectful-relationships-2/" TargetMode="External"/><Relationship Id="rId6" Type="http://schemas.openxmlformats.org/officeDocument/2006/relationships/hyperlink" Target="https://www.kapowprimary.com/subjects/rse-pshe/upper-key-stage-2/year-6/families-and-relationships/lesson-3-stereotypes-attitudes-3/" TargetMode="External"/><Relationship Id="rId29" Type="http://schemas.openxmlformats.org/officeDocument/2006/relationships/hyperlink" Target="https://www.kapowprimary.com/subjects/rse-pshe/upper-key-stage-2/year-6/citizenship/" TargetMode="External"/><Relationship Id="rId7" Type="http://schemas.openxmlformats.org/officeDocument/2006/relationships/hyperlink" Target="https://www.kapowprimary.com/subjects/rse-pshe/upper-key-stage-2/year-6/families-and-relationships/lesson-4-challenging-stereotypes-2/" TargetMode="External"/><Relationship Id="rId8" Type="http://schemas.openxmlformats.org/officeDocument/2006/relationships/hyperlink" Target="https://www.kapowprimary.com/subjects/rse-pshe/upper-key-stage-2/year-6/families-and-relationships/lesson-5-resolving-conflict-2/" TargetMode="External"/><Relationship Id="rId31" Type="http://schemas.openxmlformats.org/officeDocument/2006/relationships/hyperlink" Target="https://www.kapowprimary.com/subjects/rse-pshe/upper-key-stage-2/year-6/citizenship/lesson-2-food-choices-and-the-environment/" TargetMode="External"/><Relationship Id="rId30" Type="http://schemas.openxmlformats.org/officeDocument/2006/relationships/hyperlink" Target="https://www.kapowprimary.com/subjects/rse-pshe/upper-key-stage-2/year-6/citizenship/lesson-1-human-rights/" TargetMode="External"/><Relationship Id="rId11" Type="http://schemas.openxmlformats.org/officeDocument/2006/relationships/hyperlink" Target="https://www.kapowprimary.com/subjects/rse-pshe/upper-key-stage-2/year-6/health-and-wellbeing/" TargetMode="External"/><Relationship Id="rId33" Type="http://schemas.openxmlformats.org/officeDocument/2006/relationships/hyperlink" Target="https://www.kapowprimary.com/subjects/rse-pshe/upper-key-stage-2/year-6/citizenship/lesson-4-prejudice-and-discrimination/" TargetMode="External"/><Relationship Id="rId10" Type="http://schemas.openxmlformats.org/officeDocument/2006/relationships/hyperlink" Target="https://www.kapowprimary.com/subjects/rse-pshe/key-stage-1/year-2/families-and-relationships/lesson-7-gender-stereotypes-careers-and-jobs-2/" TargetMode="External"/><Relationship Id="rId32" Type="http://schemas.openxmlformats.org/officeDocument/2006/relationships/hyperlink" Target="https://www.kapowprimary.com/subjects/rse-pshe/upper-key-stage-2/year-6/citizenship/lesson-3-caring-for-others/" TargetMode="External"/><Relationship Id="rId13" Type="http://schemas.openxmlformats.org/officeDocument/2006/relationships/hyperlink" Target="https://www.kapowprimary.com/subjects/rse-pshe/upper-key-stage-2/year-6/health-and-wellbeing/lesson-2-relaxation-mindfulness/" TargetMode="External"/><Relationship Id="rId35" Type="http://schemas.openxmlformats.org/officeDocument/2006/relationships/hyperlink" Target="https://www.kapowprimary.com/subjects/rse-pshe/upper-key-stage-2/year-6/citizenship/lesson-6-national-democracy/" TargetMode="External"/><Relationship Id="rId12" Type="http://schemas.openxmlformats.org/officeDocument/2006/relationships/hyperlink" Target="https://www.kapowprimary.com/subjects/rse-pshe/upper-key-stage-2/year-6/health-and-wellbeing/lesson-1-what-can-i-be/" TargetMode="External"/><Relationship Id="rId34" Type="http://schemas.openxmlformats.org/officeDocument/2006/relationships/hyperlink" Target="https://www.kapowprimary.com/subjects/rse-pshe/upper-key-stage-2/year-6/citizenship/lesson-5-valuing-diversity/" TargetMode="External"/><Relationship Id="rId15" Type="http://schemas.openxmlformats.org/officeDocument/2006/relationships/hyperlink" Target="https://www.kapowprimary.com/subjects/rse-pshe/upper-key-stage-2/year-6/health-and-wellbeing/lesson-4-the-impact-of-technology-on-health/" TargetMode="External"/><Relationship Id="rId37" Type="http://schemas.openxmlformats.org/officeDocument/2006/relationships/hyperlink" Target="https://www.kapowprimary.com/subjects/rse-pshe/upper-key-stage-2/year-6/y6-economic-wellbeing/lesson-1-navigating-feelings-about-money/" TargetMode="External"/><Relationship Id="rId14" Type="http://schemas.openxmlformats.org/officeDocument/2006/relationships/hyperlink" Target="https://www.kapowprimary.com/subjects/rse-pshe/upper-key-stage-2/year-6/health-and-wellbeing/lesson-3-taking-responsibility-for-my-health/" TargetMode="External"/><Relationship Id="rId36" Type="http://schemas.openxmlformats.org/officeDocument/2006/relationships/hyperlink" Target="https://www.kapowprimary.com/subjects/rse-pshe/upper-key-stage-2/year-6/y6-economic-wellbeing/" TargetMode="External"/><Relationship Id="rId17" Type="http://schemas.openxmlformats.org/officeDocument/2006/relationships/hyperlink" Target="https://www.kapowprimary.com/subjects/rse-pshe/upper-key-stage-2/year-6/health-and-wellbeing/lesson-6-immunisation/" TargetMode="External"/><Relationship Id="rId39" Type="http://schemas.openxmlformats.org/officeDocument/2006/relationships/hyperlink" Target="https://www.kapowprimary.com/subjects/rse-pshe/upper-key-stage-2/year-6/y6-economic-wellbeing/lesson-6-imagining-our-future/" TargetMode="External"/><Relationship Id="rId16" Type="http://schemas.openxmlformats.org/officeDocument/2006/relationships/hyperlink" Target="https://www.kapowprimary.com/subjects/rse-pshe/upper-key-stage-2/year-6/health-and-wellbeing/lesson-5-resilience-toolbox-2/" TargetMode="External"/><Relationship Id="rId38" Type="http://schemas.openxmlformats.org/officeDocument/2006/relationships/hyperlink" Target="https://www.kapowprimary.com/subjects/rse-pshe/upper-key-stage-2/year-6/y6-economic-wellbeing/lesson-2-keeping-money-safe/" TargetMode="External"/><Relationship Id="rId19" Type="http://schemas.openxmlformats.org/officeDocument/2006/relationships/hyperlink" Target="https://www.kapowprimary.com/subjects/rse-pshe/upper-key-stage-2/year-6/health-and-wellbeing/lesson-8-physical-health-concerns/" TargetMode="External"/><Relationship Id="rId18" Type="http://schemas.openxmlformats.org/officeDocument/2006/relationships/hyperlink" Target="https://www.kapowprimary.com/subjects/rse-pshe/upper-key-stage-2/year-6/health-and-wellbeing/lesson-7-good-and-bad-habit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3.38"/>
    <col customWidth="1" min="2" max="2" width="16.13"/>
    <col customWidth="1" min="3" max="6" width="12.63"/>
  </cols>
  <sheetData>
    <row r="1" ht="76.5" customHeight="1">
      <c r="A1" s="1"/>
    </row>
    <row r="2">
      <c r="A2" s="2" t="s">
        <v>0</v>
      </c>
    </row>
    <row r="3">
      <c r="A3" s="3" t="s">
        <v>1</v>
      </c>
    </row>
    <row r="4">
      <c r="A4" s="3" t="s">
        <v>2</v>
      </c>
    </row>
    <row r="5">
      <c r="A5" s="4" t="s">
        <v>3</v>
      </c>
    </row>
    <row r="6">
      <c r="A6" s="3" t="s">
        <v>4</v>
      </c>
    </row>
    <row r="7">
      <c r="A7" s="3" t="s">
        <v>5</v>
      </c>
    </row>
    <row r="8">
      <c r="A8" s="4" t="s">
        <v>6</v>
      </c>
    </row>
    <row r="9" ht="15.75" customHeight="1">
      <c r="A9" s="5"/>
    </row>
    <row r="10" ht="15.75" customHeight="1">
      <c r="A10" s="6"/>
    </row>
    <row r="11" ht="15.75" customHeight="1">
      <c r="A11" s="6"/>
    </row>
    <row r="12" ht="15.75" customHeight="1">
      <c r="A12" s="6"/>
    </row>
    <row r="13" ht="15.75" customHeight="1">
      <c r="A13" s="6"/>
    </row>
    <row r="14" ht="15.75" customHeight="1">
      <c r="A14" s="6"/>
    </row>
    <row r="15" ht="15.75" customHeight="1">
      <c r="A15" s="6"/>
    </row>
    <row r="16" ht="15.75" customHeight="1">
      <c r="A16" s="6"/>
    </row>
    <row r="17" ht="15.75" customHeight="1">
      <c r="A17" s="6"/>
    </row>
    <row r="18" ht="15.75" customHeight="1">
      <c r="A18" s="6"/>
    </row>
    <row r="19" ht="15.75" customHeight="1">
      <c r="A19" s="6"/>
    </row>
    <row r="20" ht="15.75" customHeight="1">
      <c r="A20" s="6"/>
    </row>
    <row r="21" ht="15.75" customHeight="1">
      <c r="A21" s="6"/>
    </row>
    <row r="22" ht="15.75" customHeight="1"/>
    <row r="23" ht="15.75" customHeight="1"/>
    <row r="24" ht="15.75" customHeight="1"/>
    <row r="25" ht="15.75" customHeight="1">
      <c r="C25" s="7"/>
    </row>
    <row r="26" ht="15.75" customHeight="1">
      <c r="C26" s="7"/>
    </row>
    <row r="27" ht="15.75" customHeight="1">
      <c r="C27" s="7"/>
    </row>
    <row r="28" ht="15.75" customHeight="1">
      <c r="C28" s="7"/>
    </row>
    <row r="29" ht="15.75" customHeight="1">
      <c r="C29" s="7"/>
    </row>
    <row r="30" ht="15.75" customHeight="1">
      <c r="C30" s="7"/>
    </row>
    <row r="31" ht="15.75" customHeight="1">
      <c r="C31" s="7"/>
    </row>
    <row r="32" ht="15.75" customHeight="1">
      <c r="C32" s="7"/>
    </row>
    <row r="33" ht="15.75" customHeight="1">
      <c r="C33" s="7"/>
    </row>
    <row r="34" ht="15.75" customHeight="1">
      <c r="C34" s="7"/>
    </row>
    <row r="35" ht="15.75" customHeight="1">
      <c r="C35" s="7"/>
    </row>
    <row r="36" ht="15.75" customHeight="1">
      <c r="C36" s="7"/>
    </row>
    <row r="37" ht="15.75" customHeight="1">
      <c r="C37" s="7"/>
    </row>
    <row r="38" ht="15.75" customHeight="1">
      <c r="C38" s="7"/>
    </row>
    <row r="39" ht="15.75" customHeight="1">
      <c r="C39" s="7"/>
    </row>
    <row r="40" ht="15.75" customHeight="1">
      <c r="C40" s="7"/>
    </row>
    <row r="41" ht="15.75" customHeight="1">
      <c r="C41" s="7"/>
    </row>
    <row r="42" ht="15.75" customHeight="1">
      <c r="C42" s="7"/>
    </row>
    <row r="43" ht="15.75" customHeight="1">
      <c r="C43" s="7"/>
    </row>
    <row r="44" ht="15.75" customHeight="1">
      <c r="C44" s="7"/>
    </row>
    <row r="45" ht="15.75" customHeight="1">
      <c r="C45" s="7"/>
    </row>
    <row r="46" ht="15.75" customHeight="1">
      <c r="C46" s="7"/>
    </row>
    <row r="47" ht="15.75" customHeight="1">
      <c r="C47" s="7"/>
    </row>
    <row r="48" ht="15.75" customHeight="1">
      <c r="C48" s="7"/>
    </row>
    <row r="49" ht="15.75" customHeight="1">
      <c r="C49" s="7"/>
    </row>
    <row r="50" ht="15.75" customHeight="1">
      <c r="C50" s="7"/>
    </row>
    <row r="51" ht="15.75" customHeight="1">
      <c r="C51" s="7"/>
    </row>
    <row r="52" ht="15.75" customHeight="1">
      <c r="C52" s="7"/>
    </row>
    <row r="53" ht="15.75" customHeight="1">
      <c r="C53" s="7"/>
    </row>
    <row r="54" ht="15.75" customHeight="1">
      <c r="C54" s="7"/>
    </row>
    <row r="55" ht="15.75" customHeight="1">
      <c r="C55" s="7"/>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7</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20" t="s">
        <v>16</v>
      </c>
      <c r="I2" s="19" t="s">
        <v>17</v>
      </c>
      <c r="J2" s="20" t="s">
        <v>18</v>
      </c>
      <c r="K2" s="20"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1" t="s">
        <v>45</v>
      </c>
      <c r="AL2" s="22" t="s">
        <v>46</v>
      </c>
      <c r="AM2" s="22" t="s">
        <v>47</v>
      </c>
      <c r="AN2" s="22" t="s">
        <v>48</v>
      </c>
      <c r="AO2" s="14"/>
    </row>
    <row r="3">
      <c r="A3" s="23" t="s">
        <v>49</v>
      </c>
      <c r="B3" s="24" t="s">
        <v>50</v>
      </c>
      <c r="C3" s="25" t="s">
        <v>51</v>
      </c>
      <c r="D3" s="26" t="s">
        <v>52</v>
      </c>
      <c r="E3" s="27" t="s">
        <v>53</v>
      </c>
      <c r="F3" s="27" t="s">
        <v>54</v>
      </c>
      <c r="G3" s="28"/>
      <c r="H3" s="29"/>
      <c r="I3" s="28"/>
      <c r="J3" s="29"/>
      <c r="K3" s="28"/>
      <c r="L3" s="30"/>
      <c r="M3" s="31"/>
      <c r="N3" s="31"/>
      <c r="O3" s="31"/>
      <c r="P3" s="31"/>
      <c r="Q3" s="31"/>
      <c r="R3" s="31"/>
      <c r="S3" s="31"/>
      <c r="T3" s="31"/>
      <c r="U3" s="31"/>
      <c r="V3" s="31"/>
      <c r="W3" s="31"/>
      <c r="X3" s="31"/>
      <c r="Y3" s="31"/>
      <c r="Z3" s="31"/>
      <c r="AA3" s="31"/>
      <c r="AB3" s="31"/>
      <c r="AC3" s="31"/>
      <c r="AD3" s="31"/>
      <c r="AE3" s="31"/>
      <c r="AF3" s="31"/>
      <c r="AG3" s="31"/>
      <c r="AH3" s="31"/>
      <c r="AI3" s="31"/>
      <c r="AJ3" s="31"/>
      <c r="AK3" s="32">
        <v>30.0</v>
      </c>
      <c r="AL3" s="33">
        <f t="shared" ref="AL3:AL38" si="1">(COUNTIF(G3:AJ3,"WT"))/$AK$3</f>
        <v>0</v>
      </c>
      <c r="AM3" s="33">
        <f t="shared" ref="AM3:AM38" si="2">(COUNTIF(G3:AJ3,"SU"))/$AK$3</f>
        <v>0</v>
      </c>
      <c r="AN3" s="33">
        <f t="shared" ref="AN3:AN38" si="3">(COUNTIF(G3:AJ3,"GD"))/$AK$3</f>
        <v>0</v>
      </c>
      <c r="AO3" s="14"/>
    </row>
    <row r="4">
      <c r="A4" s="34"/>
      <c r="B4" s="35" t="s">
        <v>55</v>
      </c>
      <c r="C4" s="25">
        <v>1.0</v>
      </c>
      <c r="D4" s="36" t="s">
        <v>56</v>
      </c>
      <c r="E4" s="27" t="s">
        <v>57</v>
      </c>
      <c r="F4" s="27" t="s">
        <v>58</v>
      </c>
      <c r="G4" s="37"/>
      <c r="H4" s="38"/>
      <c r="I4" s="37"/>
      <c r="J4" s="38"/>
      <c r="K4" s="37"/>
      <c r="L4" s="38"/>
      <c r="M4" s="31"/>
      <c r="N4" s="31"/>
      <c r="O4" s="31"/>
      <c r="P4" s="31"/>
      <c r="Q4" s="31"/>
      <c r="R4" s="31"/>
      <c r="S4" s="31"/>
      <c r="T4" s="31"/>
      <c r="U4" s="31"/>
      <c r="V4" s="31"/>
      <c r="W4" s="31"/>
      <c r="X4" s="31"/>
      <c r="Y4" s="31"/>
      <c r="Z4" s="31"/>
      <c r="AA4" s="31"/>
      <c r="AB4" s="31"/>
      <c r="AC4" s="31"/>
      <c r="AD4" s="31"/>
      <c r="AE4" s="31"/>
      <c r="AF4" s="31"/>
      <c r="AG4" s="31"/>
      <c r="AH4" s="31"/>
      <c r="AI4" s="31"/>
      <c r="AJ4" s="31"/>
      <c r="AK4" s="32"/>
      <c r="AL4" s="33">
        <f t="shared" si="1"/>
        <v>0</v>
      </c>
      <c r="AM4" s="33">
        <f t="shared" si="2"/>
        <v>0</v>
      </c>
      <c r="AN4" s="33">
        <f t="shared" si="3"/>
        <v>0</v>
      </c>
      <c r="AO4" s="14"/>
    </row>
    <row r="5">
      <c r="A5" s="34"/>
      <c r="B5" s="35" t="s">
        <v>59</v>
      </c>
      <c r="C5" s="25">
        <v>2.0</v>
      </c>
      <c r="D5" s="36" t="s">
        <v>60</v>
      </c>
      <c r="E5" s="27" t="s">
        <v>61</v>
      </c>
      <c r="F5" s="27" t="s">
        <v>62</v>
      </c>
      <c r="G5" s="37"/>
      <c r="H5" s="38"/>
      <c r="I5" s="37"/>
      <c r="J5" s="38"/>
      <c r="K5" s="37"/>
      <c r="L5" s="38"/>
      <c r="M5" s="31"/>
      <c r="N5" s="31"/>
      <c r="O5" s="31"/>
      <c r="P5" s="31"/>
      <c r="Q5" s="31"/>
      <c r="R5" s="31"/>
      <c r="S5" s="31"/>
      <c r="T5" s="31"/>
      <c r="U5" s="31"/>
      <c r="V5" s="31"/>
      <c r="W5" s="31"/>
      <c r="X5" s="31"/>
      <c r="Y5" s="31"/>
      <c r="Z5" s="31"/>
      <c r="AA5" s="31"/>
      <c r="AB5" s="31"/>
      <c r="AC5" s="31"/>
      <c r="AD5" s="31"/>
      <c r="AE5" s="31"/>
      <c r="AF5" s="31"/>
      <c r="AG5" s="31"/>
      <c r="AH5" s="31"/>
      <c r="AI5" s="31"/>
      <c r="AJ5" s="31"/>
      <c r="AK5" s="37"/>
      <c r="AL5" s="33">
        <f t="shared" si="1"/>
        <v>0</v>
      </c>
      <c r="AM5" s="33">
        <f t="shared" si="2"/>
        <v>0</v>
      </c>
      <c r="AN5" s="33">
        <f t="shared" si="3"/>
        <v>0</v>
      </c>
      <c r="AO5" s="14"/>
    </row>
    <row r="6">
      <c r="A6" s="34"/>
      <c r="B6" s="35" t="s">
        <v>63</v>
      </c>
      <c r="C6" s="25">
        <v>3.0</v>
      </c>
      <c r="D6" s="36" t="s">
        <v>64</v>
      </c>
      <c r="E6" s="27" t="s">
        <v>65</v>
      </c>
      <c r="F6" s="27" t="s">
        <v>66</v>
      </c>
      <c r="G6" s="37"/>
      <c r="H6" s="38"/>
      <c r="I6" s="37"/>
      <c r="J6" s="38"/>
      <c r="K6" s="37"/>
      <c r="L6" s="38"/>
      <c r="M6" s="31"/>
      <c r="N6" s="31"/>
      <c r="O6" s="31"/>
      <c r="P6" s="31"/>
      <c r="Q6" s="31"/>
      <c r="R6" s="31"/>
      <c r="S6" s="31"/>
      <c r="T6" s="31"/>
      <c r="U6" s="31"/>
      <c r="V6" s="31"/>
      <c r="W6" s="31"/>
      <c r="X6" s="31"/>
      <c r="Y6" s="31"/>
      <c r="Z6" s="31"/>
      <c r="AA6" s="31"/>
      <c r="AB6" s="31"/>
      <c r="AC6" s="31"/>
      <c r="AD6" s="31"/>
      <c r="AE6" s="31"/>
      <c r="AF6" s="31"/>
      <c r="AG6" s="31"/>
      <c r="AH6" s="31"/>
      <c r="AI6" s="31"/>
      <c r="AJ6" s="31"/>
      <c r="AK6" s="37"/>
      <c r="AL6" s="33">
        <f t="shared" si="1"/>
        <v>0</v>
      </c>
      <c r="AM6" s="33">
        <f t="shared" si="2"/>
        <v>0</v>
      </c>
      <c r="AN6" s="33">
        <f t="shared" si="3"/>
        <v>0</v>
      </c>
      <c r="AO6" s="14"/>
    </row>
    <row r="7">
      <c r="A7" s="34"/>
      <c r="B7" s="35" t="s">
        <v>67</v>
      </c>
      <c r="C7" s="25">
        <v>4.0</v>
      </c>
      <c r="D7" s="36" t="s">
        <v>68</v>
      </c>
      <c r="E7" s="27" t="s">
        <v>69</v>
      </c>
      <c r="F7" s="27" t="s">
        <v>70</v>
      </c>
      <c r="G7" s="37"/>
      <c r="H7" s="38"/>
      <c r="I7" s="37"/>
      <c r="J7" s="38"/>
      <c r="K7" s="37"/>
      <c r="L7" s="38"/>
      <c r="M7" s="31"/>
      <c r="N7" s="31"/>
      <c r="O7" s="31"/>
      <c r="P7" s="31"/>
      <c r="Q7" s="31"/>
      <c r="R7" s="31"/>
      <c r="S7" s="31"/>
      <c r="T7" s="31"/>
      <c r="U7" s="31"/>
      <c r="V7" s="31"/>
      <c r="W7" s="31"/>
      <c r="X7" s="31"/>
      <c r="Y7" s="31"/>
      <c r="Z7" s="31"/>
      <c r="AA7" s="31"/>
      <c r="AB7" s="31"/>
      <c r="AC7" s="31"/>
      <c r="AD7" s="31"/>
      <c r="AE7" s="31"/>
      <c r="AF7" s="31"/>
      <c r="AG7" s="31"/>
      <c r="AH7" s="31"/>
      <c r="AI7" s="31"/>
      <c r="AJ7" s="31"/>
      <c r="AK7" s="37"/>
      <c r="AL7" s="33">
        <f t="shared" si="1"/>
        <v>0</v>
      </c>
      <c r="AM7" s="33">
        <f t="shared" si="2"/>
        <v>0</v>
      </c>
      <c r="AN7" s="33">
        <f t="shared" si="3"/>
        <v>0</v>
      </c>
      <c r="AO7" s="14"/>
    </row>
    <row r="8">
      <c r="A8" s="34"/>
      <c r="B8" s="35" t="s">
        <v>71</v>
      </c>
      <c r="C8" s="25">
        <v>5.0</v>
      </c>
      <c r="D8" s="36" t="s">
        <v>72</v>
      </c>
      <c r="E8" s="27" t="s">
        <v>73</v>
      </c>
      <c r="F8" s="27" t="s">
        <v>74</v>
      </c>
      <c r="G8" s="37"/>
      <c r="H8" s="38"/>
      <c r="I8" s="37"/>
      <c r="J8" s="38"/>
      <c r="K8" s="37"/>
      <c r="L8" s="38"/>
      <c r="M8" s="31"/>
      <c r="N8" s="31"/>
      <c r="O8" s="31"/>
      <c r="P8" s="31"/>
      <c r="Q8" s="31"/>
      <c r="R8" s="31"/>
      <c r="S8" s="31"/>
      <c r="T8" s="31"/>
      <c r="U8" s="31"/>
      <c r="V8" s="31"/>
      <c r="W8" s="31"/>
      <c r="X8" s="31"/>
      <c r="Y8" s="31"/>
      <c r="Z8" s="31"/>
      <c r="AA8" s="31"/>
      <c r="AB8" s="31"/>
      <c r="AC8" s="31"/>
      <c r="AD8" s="31"/>
      <c r="AE8" s="31"/>
      <c r="AF8" s="31"/>
      <c r="AG8" s="31"/>
      <c r="AH8" s="31"/>
      <c r="AI8" s="31"/>
      <c r="AJ8" s="31"/>
      <c r="AK8" s="37"/>
      <c r="AL8" s="33">
        <f t="shared" si="1"/>
        <v>0</v>
      </c>
      <c r="AM8" s="33">
        <f t="shared" si="2"/>
        <v>0</v>
      </c>
      <c r="AN8" s="33">
        <f t="shared" si="3"/>
        <v>0</v>
      </c>
      <c r="AO8" s="14"/>
    </row>
    <row r="9">
      <c r="A9" s="34"/>
      <c r="B9" s="35" t="s">
        <v>75</v>
      </c>
      <c r="C9" s="39">
        <v>6.0</v>
      </c>
      <c r="D9" s="36" t="s">
        <v>76</v>
      </c>
      <c r="E9" s="27" t="s">
        <v>77</v>
      </c>
      <c r="F9" s="27" t="s">
        <v>78</v>
      </c>
      <c r="G9" s="37"/>
      <c r="H9" s="38"/>
      <c r="I9" s="37"/>
      <c r="J9" s="38"/>
      <c r="K9" s="37"/>
      <c r="L9" s="38"/>
      <c r="M9" s="31"/>
      <c r="N9" s="31"/>
      <c r="O9" s="31"/>
      <c r="P9" s="31"/>
      <c r="Q9" s="31"/>
      <c r="R9" s="31"/>
      <c r="S9" s="31"/>
      <c r="T9" s="31"/>
      <c r="U9" s="31"/>
      <c r="V9" s="31"/>
      <c r="W9" s="31"/>
      <c r="X9" s="31"/>
      <c r="Y9" s="31"/>
      <c r="Z9" s="31"/>
      <c r="AA9" s="31"/>
      <c r="AB9" s="31"/>
      <c r="AC9" s="31"/>
      <c r="AD9" s="31"/>
      <c r="AE9" s="31"/>
      <c r="AF9" s="31"/>
      <c r="AG9" s="31"/>
      <c r="AH9" s="31"/>
      <c r="AI9" s="31"/>
      <c r="AJ9" s="31"/>
      <c r="AK9" s="37"/>
      <c r="AL9" s="33">
        <f t="shared" si="1"/>
        <v>0</v>
      </c>
      <c r="AM9" s="33">
        <f t="shared" si="2"/>
        <v>0</v>
      </c>
      <c r="AN9" s="33">
        <f t="shared" si="3"/>
        <v>0</v>
      </c>
      <c r="AO9" s="14"/>
    </row>
    <row r="10">
      <c r="A10" s="40"/>
      <c r="B10" s="35" t="s">
        <v>79</v>
      </c>
      <c r="C10" s="39">
        <v>7.0</v>
      </c>
      <c r="D10" s="36" t="s">
        <v>80</v>
      </c>
      <c r="E10" s="27" t="s">
        <v>81</v>
      </c>
      <c r="F10" s="27" t="s">
        <v>82</v>
      </c>
      <c r="G10" s="37"/>
      <c r="H10" s="38"/>
      <c r="I10" s="37"/>
      <c r="J10" s="38"/>
      <c r="K10" s="37"/>
      <c r="L10" s="38"/>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33">
        <f t="shared" si="1"/>
        <v>0</v>
      </c>
      <c r="AM10" s="33">
        <f t="shared" si="2"/>
        <v>0</v>
      </c>
      <c r="AN10" s="33">
        <f t="shared" si="3"/>
        <v>0</v>
      </c>
      <c r="AO10" s="14"/>
    </row>
    <row r="11">
      <c r="A11" s="41" t="s">
        <v>83</v>
      </c>
      <c r="B11" s="42" t="s">
        <v>84</v>
      </c>
      <c r="C11" s="39">
        <v>1.0</v>
      </c>
      <c r="D11" s="26" t="s">
        <v>85</v>
      </c>
      <c r="E11" s="27" t="s">
        <v>86</v>
      </c>
      <c r="F11" s="27" t="s">
        <v>87</v>
      </c>
      <c r="G11" s="37"/>
      <c r="H11" s="38"/>
      <c r="I11" s="37"/>
      <c r="J11" s="38"/>
      <c r="K11" s="37"/>
      <c r="L11" s="38"/>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33">
        <f t="shared" si="1"/>
        <v>0</v>
      </c>
      <c r="AM11" s="33">
        <f t="shared" si="2"/>
        <v>0</v>
      </c>
      <c r="AN11" s="33">
        <f t="shared" si="3"/>
        <v>0</v>
      </c>
      <c r="AO11" s="14"/>
    </row>
    <row r="12">
      <c r="A12" s="43"/>
      <c r="B12" s="44" t="s">
        <v>88</v>
      </c>
      <c r="C12" s="39">
        <v>2.0</v>
      </c>
      <c r="D12" s="36" t="s">
        <v>89</v>
      </c>
      <c r="E12" s="27" t="s">
        <v>90</v>
      </c>
      <c r="F12" s="27" t="s">
        <v>91</v>
      </c>
      <c r="G12" s="37"/>
      <c r="H12" s="38"/>
      <c r="I12" s="37"/>
      <c r="J12" s="38"/>
      <c r="K12" s="37"/>
      <c r="L12" s="38"/>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33">
        <f t="shared" si="1"/>
        <v>0</v>
      </c>
      <c r="AM12" s="33">
        <f t="shared" si="2"/>
        <v>0</v>
      </c>
      <c r="AN12" s="33">
        <f t="shared" si="3"/>
        <v>0</v>
      </c>
      <c r="AO12" s="14"/>
    </row>
    <row r="13">
      <c r="A13" s="43"/>
      <c r="B13" s="44" t="s">
        <v>92</v>
      </c>
      <c r="C13" s="39">
        <v>3.0</v>
      </c>
      <c r="D13" s="36" t="s">
        <v>93</v>
      </c>
      <c r="E13" s="27" t="s">
        <v>94</v>
      </c>
      <c r="F13" s="27" t="s">
        <v>95</v>
      </c>
      <c r="G13" s="37"/>
      <c r="H13" s="38"/>
      <c r="I13" s="37"/>
      <c r="J13" s="38"/>
      <c r="K13" s="37"/>
      <c r="L13" s="38"/>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33">
        <f t="shared" si="1"/>
        <v>0</v>
      </c>
      <c r="AM13" s="33">
        <f t="shared" si="2"/>
        <v>0</v>
      </c>
      <c r="AN13" s="33">
        <f t="shared" si="3"/>
        <v>0</v>
      </c>
      <c r="AO13" s="14"/>
    </row>
    <row r="14">
      <c r="A14" s="43"/>
      <c r="B14" s="44" t="s">
        <v>96</v>
      </c>
      <c r="C14" s="39">
        <v>4.0</v>
      </c>
      <c r="D14" s="36" t="s">
        <v>97</v>
      </c>
      <c r="E14" s="27" t="s">
        <v>98</v>
      </c>
      <c r="F14" s="27" t="s">
        <v>99</v>
      </c>
      <c r="G14" s="37"/>
      <c r="H14" s="38"/>
      <c r="I14" s="37"/>
      <c r="J14" s="38"/>
      <c r="K14" s="37"/>
      <c r="L14" s="38"/>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33">
        <f t="shared" si="1"/>
        <v>0</v>
      </c>
      <c r="AM14" s="33">
        <f t="shared" si="2"/>
        <v>0</v>
      </c>
      <c r="AN14" s="33">
        <f t="shared" si="3"/>
        <v>0</v>
      </c>
      <c r="AO14" s="14"/>
    </row>
    <row r="15">
      <c r="A15" s="43"/>
      <c r="B15" s="44" t="s">
        <v>100</v>
      </c>
      <c r="C15" s="39">
        <v>5.0</v>
      </c>
      <c r="D15" s="36" t="s">
        <v>101</v>
      </c>
      <c r="E15" s="36" t="s">
        <v>102</v>
      </c>
      <c r="F15" s="36" t="s">
        <v>103</v>
      </c>
      <c r="G15" s="37"/>
      <c r="H15" s="38"/>
      <c r="I15" s="37"/>
      <c r="J15" s="38"/>
      <c r="K15" s="37"/>
      <c r="L15" s="38"/>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33">
        <f t="shared" si="1"/>
        <v>0</v>
      </c>
      <c r="AM15" s="33">
        <f t="shared" si="2"/>
        <v>0</v>
      </c>
      <c r="AN15" s="33">
        <f t="shared" si="3"/>
        <v>0</v>
      </c>
      <c r="AO15" s="14"/>
    </row>
    <row r="16">
      <c r="A16" s="43"/>
      <c r="B16" s="44" t="s">
        <v>104</v>
      </c>
      <c r="C16" s="39">
        <v>6.0</v>
      </c>
      <c r="D16" s="36" t="s">
        <v>105</v>
      </c>
      <c r="E16" s="27" t="s">
        <v>106</v>
      </c>
      <c r="F16" s="27" t="s">
        <v>107</v>
      </c>
      <c r="G16" s="37"/>
      <c r="H16" s="38"/>
      <c r="I16" s="37"/>
      <c r="J16" s="38"/>
      <c r="K16" s="37"/>
      <c r="L16" s="38"/>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33">
        <f t="shared" si="1"/>
        <v>0</v>
      </c>
      <c r="AM16" s="33">
        <f t="shared" si="2"/>
        <v>0</v>
      </c>
      <c r="AN16" s="33">
        <f t="shared" si="3"/>
        <v>0</v>
      </c>
      <c r="AO16" s="14"/>
    </row>
    <row r="17">
      <c r="A17" s="43"/>
      <c r="B17" s="44" t="s">
        <v>108</v>
      </c>
      <c r="C17" s="39">
        <v>7.0</v>
      </c>
      <c r="D17" s="36" t="s">
        <v>109</v>
      </c>
      <c r="E17" s="27" t="s">
        <v>110</v>
      </c>
      <c r="F17" s="27" t="s">
        <v>111</v>
      </c>
      <c r="G17" s="37"/>
      <c r="H17" s="38"/>
      <c r="I17" s="37"/>
      <c r="J17" s="38"/>
      <c r="K17" s="37"/>
      <c r="L17" s="38"/>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33">
        <f t="shared" si="1"/>
        <v>0</v>
      </c>
      <c r="AM17" s="33">
        <f t="shared" si="2"/>
        <v>0</v>
      </c>
      <c r="AN17" s="33">
        <f t="shared" si="3"/>
        <v>0</v>
      </c>
      <c r="AO17" s="14"/>
    </row>
    <row r="18">
      <c r="A18" s="43"/>
      <c r="B18" s="44" t="s">
        <v>112</v>
      </c>
      <c r="C18" s="39">
        <v>8.0</v>
      </c>
      <c r="D18" s="36" t="s">
        <v>113</v>
      </c>
      <c r="E18" s="27" t="s">
        <v>114</v>
      </c>
      <c r="F18" s="27" t="s">
        <v>115</v>
      </c>
      <c r="G18" s="37"/>
      <c r="H18" s="38"/>
      <c r="I18" s="37"/>
      <c r="J18" s="38"/>
      <c r="K18" s="37"/>
      <c r="L18" s="3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33">
        <f t="shared" si="1"/>
        <v>0</v>
      </c>
      <c r="AM18" s="33">
        <f t="shared" si="2"/>
        <v>0</v>
      </c>
      <c r="AN18" s="33">
        <f t="shared" si="3"/>
        <v>0</v>
      </c>
      <c r="AO18" s="14"/>
    </row>
    <row r="19">
      <c r="A19" s="23" t="s">
        <v>116</v>
      </c>
      <c r="B19" s="45" t="s">
        <v>117</v>
      </c>
      <c r="C19" s="39">
        <v>1.0</v>
      </c>
      <c r="D19" s="26" t="s">
        <v>118</v>
      </c>
      <c r="E19" s="46" t="s">
        <v>119</v>
      </c>
      <c r="F19" s="27" t="s">
        <v>120</v>
      </c>
      <c r="G19" s="37"/>
      <c r="H19" s="38"/>
      <c r="I19" s="37"/>
      <c r="J19" s="38"/>
      <c r="K19" s="37"/>
      <c r="L19" s="38"/>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33">
        <f t="shared" si="1"/>
        <v>0</v>
      </c>
      <c r="AM19" s="33">
        <f t="shared" si="2"/>
        <v>0</v>
      </c>
      <c r="AN19" s="33">
        <f t="shared" si="3"/>
        <v>0</v>
      </c>
      <c r="AO19" s="14"/>
    </row>
    <row r="20">
      <c r="A20" s="34"/>
      <c r="B20" s="47" t="s">
        <v>121</v>
      </c>
      <c r="C20" s="39">
        <v>2.0</v>
      </c>
      <c r="D20" s="36" t="s">
        <v>122</v>
      </c>
      <c r="E20" s="48" t="s">
        <v>123</v>
      </c>
      <c r="F20" s="27" t="s">
        <v>124</v>
      </c>
      <c r="G20" s="37"/>
      <c r="H20" s="38"/>
      <c r="I20" s="37"/>
      <c r="J20" s="38"/>
      <c r="K20" s="37"/>
      <c r="L20" s="38"/>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33">
        <f t="shared" si="1"/>
        <v>0</v>
      </c>
      <c r="AM20" s="33">
        <f t="shared" si="2"/>
        <v>0</v>
      </c>
      <c r="AN20" s="33">
        <f t="shared" si="3"/>
        <v>0</v>
      </c>
      <c r="AO20" s="14"/>
    </row>
    <row r="21">
      <c r="A21" s="34"/>
      <c r="B21" s="47" t="s">
        <v>125</v>
      </c>
      <c r="C21" s="39">
        <v>3.0</v>
      </c>
      <c r="D21" s="36" t="s">
        <v>126</v>
      </c>
      <c r="E21" s="27" t="s">
        <v>127</v>
      </c>
      <c r="F21" s="27" t="s">
        <v>128</v>
      </c>
      <c r="G21" s="37"/>
      <c r="H21" s="38"/>
      <c r="I21" s="37"/>
      <c r="J21" s="38"/>
      <c r="K21" s="37"/>
      <c r="L21" s="38"/>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33">
        <f t="shared" si="1"/>
        <v>0</v>
      </c>
      <c r="AM21" s="33">
        <f t="shared" si="2"/>
        <v>0</v>
      </c>
      <c r="AN21" s="33">
        <f t="shared" si="3"/>
        <v>0</v>
      </c>
      <c r="AO21" s="14"/>
    </row>
    <row r="22">
      <c r="A22" s="34"/>
      <c r="B22" s="47" t="s">
        <v>129</v>
      </c>
      <c r="C22" s="39">
        <v>4.0</v>
      </c>
      <c r="D22" s="36" t="s">
        <v>130</v>
      </c>
      <c r="E22" s="27" t="s">
        <v>131</v>
      </c>
      <c r="F22" s="27" t="s">
        <v>132</v>
      </c>
      <c r="G22" s="37"/>
      <c r="H22" s="38"/>
      <c r="I22" s="37"/>
      <c r="J22" s="38"/>
      <c r="K22" s="37"/>
      <c r="L22" s="38"/>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33">
        <f t="shared" si="1"/>
        <v>0</v>
      </c>
      <c r="AM22" s="33">
        <f t="shared" si="2"/>
        <v>0</v>
      </c>
      <c r="AN22" s="33">
        <f t="shared" si="3"/>
        <v>0</v>
      </c>
      <c r="AO22" s="14"/>
    </row>
    <row r="23">
      <c r="A23" s="34"/>
      <c r="B23" s="47" t="s">
        <v>133</v>
      </c>
      <c r="C23" s="39">
        <v>5.0</v>
      </c>
      <c r="D23" s="36" t="s">
        <v>134</v>
      </c>
      <c r="E23" s="27" t="s">
        <v>135</v>
      </c>
      <c r="F23" s="27" t="s">
        <v>136</v>
      </c>
      <c r="G23" s="37"/>
      <c r="H23" s="38"/>
      <c r="I23" s="37"/>
      <c r="J23" s="38"/>
      <c r="K23" s="37"/>
      <c r="L23" s="38"/>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33">
        <f t="shared" si="1"/>
        <v>0</v>
      </c>
      <c r="AM23" s="33">
        <f t="shared" si="2"/>
        <v>0</v>
      </c>
      <c r="AN23" s="33">
        <f t="shared" si="3"/>
        <v>0</v>
      </c>
      <c r="AO23" s="14"/>
    </row>
    <row r="24">
      <c r="A24" s="34"/>
      <c r="B24" s="47" t="s">
        <v>137</v>
      </c>
      <c r="C24" s="39">
        <v>6.0</v>
      </c>
      <c r="D24" s="36" t="s">
        <v>138</v>
      </c>
      <c r="E24" s="27" t="s">
        <v>139</v>
      </c>
      <c r="F24" s="27" t="s">
        <v>140</v>
      </c>
      <c r="G24" s="37"/>
      <c r="H24" s="38"/>
      <c r="I24" s="37"/>
      <c r="J24" s="38"/>
      <c r="K24" s="37"/>
      <c r="L24" s="38"/>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33">
        <f t="shared" si="1"/>
        <v>0</v>
      </c>
      <c r="AM24" s="33">
        <f t="shared" si="2"/>
        <v>0</v>
      </c>
      <c r="AN24" s="33">
        <f t="shared" si="3"/>
        <v>0</v>
      </c>
      <c r="AO24" s="14"/>
    </row>
    <row r="25">
      <c r="A25" s="34"/>
      <c r="B25" s="47" t="s">
        <v>141</v>
      </c>
      <c r="C25" s="39">
        <v>7.0</v>
      </c>
      <c r="D25" s="36" t="s">
        <v>142</v>
      </c>
      <c r="E25" s="27" t="s">
        <v>143</v>
      </c>
      <c r="F25" s="27" t="s">
        <v>144</v>
      </c>
      <c r="G25" s="37"/>
      <c r="H25" s="38"/>
      <c r="I25" s="37"/>
      <c r="J25" s="38"/>
      <c r="K25" s="37"/>
      <c r="L25" s="38"/>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33">
        <f t="shared" si="1"/>
        <v>0</v>
      </c>
      <c r="AM25" s="33">
        <f t="shared" si="2"/>
        <v>0</v>
      </c>
      <c r="AN25" s="33">
        <f t="shared" si="3"/>
        <v>0</v>
      </c>
      <c r="AO25" s="14"/>
    </row>
    <row r="26">
      <c r="A26" s="40"/>
      <c r="B26" s="47" t="s">
        <v>145</v>
      </c>
      <c r="C26" s="39">
        <v>8.0</v>
      </c>
      <c r="D26" s="36" t="s">
        <v>146</v>
      </c>
      <c r="E26" s="27" t="s">
        <v>147</v>
      </c>
      <c r="F26" s="27" t="s">
        <v>148</v>
      </c>
      <c r="G26" s="37"/>
      <c r="H26" s="38"/>
      <c r="I26" s="37"/>
      <c r="J26" s="38"/>
      <c r="K26" s="37"/>
      <c r="L26" s="38"/>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33">
        <f t="shared" si="1"/>
        <v>0</v>
      </c>
      <c r="AM26" s="33">
        <f t="shared" si="2"/>
        <v>0</v>
      </c>
      <c r="AN26" s="33">
        <f t="shared" si="3"/>
        <v>0</v>
      </c>
      <c r="AO26" s="14"/>
    </row>
    <row r="27" ht="15.75" customHeight="1">
      <c r="A27" s="49" t="s">
        <v>149</v>
      </c>
      <c r="B27" s="45" t="s">
        <v>150</v>
      </c>
      <c r="C27" s="39">
        <v>1.0</v>
      </c>
      <c r="D27" s="26" t="s">
        <v>151</v>
      </c>
      <c r="E27" s="27" t="s">
        <v>152</v>
      </c>
      <c r="F27" s="27" t="s">
        <v>153</v>
      </c>
      <c r="G27" s="37"/>
      <c r="H27" s="38"/>
      <c r="I27" s="37"/>
      <c r="J27" s="38"/>
      <c r="K27" s="37"/>
      <c r="L27" s="38"/>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33">
        <f t="shared" si="1"/>
        <v>0</v>
      </c>
      <c r="AM27" s="33">
        <f t="shared" si="2"/>
        <v>0</v>
      </c>
      <c r="AN27" s="33">
        <f t="shared" si="3"/>
        <v>0</v>
      </c>
      <c r="AO27" s="14"/>
    </row>
    <row r="28" ht="15.75" customHeight="1">
      <c r="A28" s="34"/>
      <c r="B28" s="47" t="s">
        <v>154</v>
      </c>
      <c r="C28" s="39">
        <v>2.0</v>
      </c>
      <c r="D28" s="36" t="s">
        <v>155</v>
      </c>
      <c r="E28" s="27" t="s">
        <v>156</v>
      </c>
      <c r="F28" s="27" t="s">
        <v>157</v>
      </c>
      <c r="G28" s="37"/>
      <c r="H28" s="38"/>
      <c r="I28" s="37"/>
      <c r="J28" s="38"/>
      <c r="K28" s="37"/>
      <c r="L28" s="38"/>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33">
        <f t="shared" si="1"/>
        <v>0</v>
      </c>
      <c r="AM28" s="33">
        <f t="shared" si="2"/>
        <v>0</v>
      </c>
      <c r="AN28" s="33">
        <f t="shared" si="3"/>
        <v>0</v>
      </c>
      <c r="AO28" s="14"/>
    </row>
    <row r="29" ht="15.75" customHeight="1">
      <c r="A29" s="34"/>
      <c r="B29" s="47" t="s">
        <v>158</v>
      </c>
      <c r="C29" s="39">
        <v>3.0</v>
      </c>
      <c r="D29" s="36" t="s">
        <v>159</v>
      </c>
      <c r="E29" s="27" t="s">
        <v>160</v>
      </c>
      <c r="F29" s="27" t="s">
        <v>161</v>
      </c>
      <c r="G29" s="37"/>
      <c r="H29" s="38"/>
      <c r="I29" s="37"/>
      <c r="J29" s="38"/>
      <c r="K29" s="37"/>
      <c r="L29" s="38"/>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33">
        <f t="shared" si="1"/>
        <v>0</v>
      </c>
      <c r="AM29" s="33">
        <f t="shared" si="2"/>
        <v>0</v>
      </c>
      <c r="AN29" s="33">
        <f t="shared" si="3"/>
        <v>0</v>
      </c>
      <c r="AO29" s="14"/>
    </row>
    <row r="30" ht="15.75" customHeight="1">
      <c r="A30" s="34"/>
      <c r="B30" s="47" t="s">
        <v>162</v>
      </c>
      <c r="C30" s="39">
        <v>4.0</v>
      </c>
      <c r="D30" s="36" t="s">
        <v>163</v>
      </c>
      <c r="E30" s="27" t="s">
        <v>164</v>
      </c>
      <c r="F30" s="27" t="s">
        <v>165</v>
      </c>
      <c r="G30" s="37"/>
      <c r="H30" s="38"/>
      <c r="I30" s="37"/>
      <c r="J30" s="38"/>
      <c r="K30" s="37"/>
      <c r="L30" s="38"/>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33">
        <f t="shared" si="1"/>
        <v>0</v>
      </c>
      <c r="AM30" s="33">
        <f t="shared" si="2"/>
        <v>0</v>
      </c>
      <c r="AN30" s="33">
        <f t="shared" si="3"/>
        <v>0</v>
      </c>
      <c r="AO30" s="14"/>
    </row>
    <row r="31" ht="15.75" customHeight="1">
      <c r="A31" s="34"/>
      <c r="B31" s="47" t="s">
        <v>166</v>
      </c>
      <c r="C31" s="39">
        <v>5.0</v>
      </c>
      <c r="D31" s="36" t="s">
        <v>167</v>
      </c>
      <c r="E31" s="27" t="s">
        <v>168</v>
      </c>
      <c r="F31" s="27" t="s">
        <v>169</v>
      </c>
      <c r="G31" s="37"/>
      <c r="H31" s="38"/>
      <c r="I31" s="37"/>
      <c r="J31" s="38"/>
      <c r="K31" s="37"/>
      <c r="L31" s="38"/>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33">
        <f t="shared" si="1"/>
        <v>0</v>
      </c>
      <c r="AM31" s="33">
        <f t="shared" si="2"/>
        <v>0</v>
      </c>
      <c r="AN31" s="33">
        <f t="shared" si="3"/>
        <v>0</v>
      </c>
      <c r="AO31" s="14"/>
    </row>
    <row r="32" ht="15.75" customHeight="1">
      <c r="A32" s="40"/>
      <c r="B32" s="47" t="s">
        <v>170</v>
      </c>
      <c r="C32" s="39">
        <v>6.0</v>
      </c>
      <c r="D32" s="36" t="s">
        <v>171</v>
      </c>
      <c r="E32" s="27" t="s">
        <v>172</v>
      </c>
      <c r="F32" s="27" t="s">
        <v>173</v>
      </c>
      <c r="G32" s="37"/>
      <c r="H32" s="38"/>
      <c r="I32" s="37"/>
      <c r="J32" s="38"/>
      <c r="K32" s="37"/>
      <c r="L32" s="38"/>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33">
        <f t="shared" si="1"/>
        <v>0</v>
      </c>
      <c r="AM32" s="33">
        <f t="shared" si="2"/>
        <v>0</v>
      </c>
      <c r="AN32" s="33">
        <f t="shared" si="3"/>
        <v>0</v>
      </c>
      <c r="AO32" s="14"/>
    </row>
    <row r="33">
      <c r="A33" s="50" t="s">
        <v>174</v>
      </c>
      <c r="B33" s="51" t="s">
        <v>175</v>
      </c>
      <c r="C33" s="52">
        <v>1.0</v>
      </c>
      <c r="D33" s="53" t="s">
        <v>176</v>
      </c>
      <c r="E33" s="54" t="s">
        <v>177</v>
      </c>
      <c r="F33" s="55" t="s">
        <v>178</v>
      </c>
      <c r="G33" s="37"/>
      <c r="H33" s="38"/>
      <c r="I33" s="37"/>
      <c r="J33" s="38"/>
      <c r="K33" s="37"/>
      <c r="L33" s="38"/>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33">
        <f t="shared" si="1"/>
        <v>0</v>
      </c>
      <c r="AM33" s="33">
        <f t="shared" si="2"/>
        <v>0</v>
      </c>
      <c r="AN33" s="33">
        <f t="shared" si="3"/>
        <v>0</v>
      </c>
      <c r="AO33" s="14"/>
    </row>
    <row r="34">
      <c r="A34" s="34"/>
      <c r="B34" s="56" t="s">
        <v>179</v>
      </c>
      <c r="C34" s="57">
        <v>2.0</v>
      </c>
      <c r="D34" s="58" t="s">
        <v>180</v>
      </c>
      <c r="E34" s="59" t="s">
        <v>181</v>
      </c>
      <c r="F34" s="59" t="s">
        <v>182</v>
      </c>
      <c r="G34" s="37"/>
      <c r="H34" s="38"/>
      <c r="I34" s="37"/>
      <c r="J34" s="38"/>
      <c r="K34" s="37"/>
      <c r="L34" s="38"/>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33">
        <f t="shared" si="1"/>
        <v>0</v>
      </c>
      <c r="AM34" s="33">
        <f t="shared" si="2"/>
        <v>0</v>
      </c>
      <c r="AN34" s="33">
        <f t="shared" si="3"/>
        <v>0</v>
      </c>
      <c r="AO34" s="14"/>
    </row>
    <row r="35">
      <c r="A35" s="34"/>
      <c r="B35" s="56" t="s">
        <v>183</v>
      </c>
      <c r="C35" s="57">
        <v>3.0</v>
      </c>
      <c r="D35" s="60" t="s">
        <v>184</v>
      </c>
      <c r="E35" s="59" t="s">
        <v>185</v>
      </c>
      <c r="F35" s="59" t="s">
        <v>186</v>
      </c>
      <c r="G35" s="37"/>
      <c r="H35" s="38"/>
      <c r="I35" s="37"/>
      <c r="J35" s="38"/>
      <c r="K35" s="37"/>
      <c r="L35" s="38"/>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33">
        <f t="shared" si="1"/>
        <v>0</v>
      </c>
      <c r="AM35" s="33">
        <f t="shared" si="2"/>
        <v>0</v>
      </c>
      <c r="AN35" s="33">
        <f t="shared" si="3"/>
        <v>0</v>
      </c>
      <c r="AO35" s="14"/>
    </row>
    <row r="36">
      <c r="A36" s="34"/>
      <c r="B36" s="56" t="s">
        <v>187</v>
      </c>
      <c r="C36" s="57">
        <v>4.0</v>
      </c>
      <c r="D36" s="60" t="s">
        <v>188</v>
      </c>
      <c r="E36" s="59" t="s">
        <v>189</v>
      </c>
      <c r="F36" s="59" t="s">
        <v>190</v>
      </c>
      <c r="G36" s="37"/>
      <c r="H36" s="38"/>
      <c r="I36" s="37"/>
      <c r="J36" s="38"/>
      <c r="K36" s="37"/>
      <c r="L36" s="38"/>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33">
        <f t="shared" si="1"/>
        <v>0</v>
      </c>
      <c r="AM36" s="33">
        <f t="shared" si="2"/>
        <v>0</v>
      </c>
      <c r="AN36" s="33">
        <f t="shared" si="3"/>
        <v>0</v>
      </c>
      <c r="AO36" s="14"/>
    </row>
    <row r="37">
      <c r="A37" s="34"/>
      <c r="B37" s="56" t="s">
        <v>191</v>
      </c>
      <c r="C37" s="57">
        <v>5.0</v>
      </c>
      <c r="D37" s="60" t="s">
        <v>192</v>
      </c>
      <c r="E37" s="59" t="s">
        <v>193</v>
      </c>
      <c r="F37" s="59" t="s">
        <v>194</v>
      </c>
      <c r="G37" s="37"/>
      <c r="H37" s="38"/>
      <c r="I37" s="37"/>
      <c r="J37" s="38"/>
      <c r="K37" s="37"/>
      <c r="L37" s="38"/>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33">
        <f t="shared" si="1"/>
        <v>0</v>
      </c>
      <c r="AM37" s="33">
        <f t="shared" si="2"/>
        <v>0</v>
      </c>
      <c r="AN37" s="33">
        <f t="shared" si="3"/>
        <v>0</v>
      </c>
      <c r="AO37" s="14"/>
    </row>
    <row r="38">
      <c r="A38" s="40"/>
      <c r="B38" s="56" t="s">
        <v>195</v>
      </c>
      <c r="C38" s="57">
        <v>6.0</v>
      </c>
      <c r="D38" s="59" t="s">
        <v>196</v>
      </c>
      <c r="E38" s="60" t="s">
        <v>197</v>
      </c>
      <c r="F38" s="59" t="s">
        <v>198</v>
      </c>
      <c r="G38" s="61"/>
      <c r="H38" s="61"/>
      <c r="I38" s="61"/>
      <c r="J38" s="61"/>
      <c r="K38" s="61"/>
      <c r="L38" s="61"/>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37"/>
      <c r="AL38" s="33">
        <f t="shared" si="1"/>
        <v>0</v>
      </c>
      <c r="AM38" s="33">
        <f t="shared" si="2"/>
        <v>0</v>
      </c>
      <c r="AN38" s="33">
        <f t="shared" si="3"/>
        <v>0</v>
      </c>
      <c r="AO38" s="14"/>
    </row>
    <row r="39" ht="15.75" customHeight="1">
      <c r="A39" s="63"/>
      <c r="B39" s="37"/>
      <c r="C39" s="37"/>
      <c r="D39" s="37"/>
      <c r="E39" s="64" t="s">
        <v>199</v>
      </c>
      <c r="F39" s="65" t="s">
        <v>200</v>
      </c>
      <c r="G39" s="66" t="str">
        <f t="shared" ref="G39:AJ39" si="4">(COUNTIF(G3:G38,"GD")/COUNTIF(G3:G38,"*"))</f>
        <v>#DIV/0!</v>
      </c>
      <c r="H39" s="66" t="str">
        <f t="shared" si="4"/>
        <v>#DIV/0!</v>
      </c>
      <c r="I39" s="66" t="str">
        <f t="shared" si="4"/>
        <v>#DIV/0!</v>
      </c>
      <c r="J39" s="66" t="str">
        <f t="shared" si="4"/>
        <v>#DIV/0!</v>
      </c>
      <c r="K39" s="66" t="str">
        <f t="shared" si="4"/>
        <v>#DIV/0!</v>
      </c>
      <c r="L39" s="66" t="str">
        <f t="shared" si="4"/>
        <v>#DIV/0!</v>
      </c>
      <c r="M39" s="66" t="str">
        <f t="shared" si="4"/>
        <v>#DIV/0!</v>
      </c>
      <c r="N39" s="66" t="str">
        <f t="shared" si="4"/>
        <v>#DIV/0!</v>
      </c>
      <c r="O39" s="66" t="str">
        <f t="shared" si="4"/>
        <v>#DIV/0!</v>
      </c>
      <c r="P39" s="66" t="str">
        <f t="shared" si="4"/>
        <v>#DIV/0!</v>
      </c>
      <c r="Q39" s="66" t="str">
        <f t="shared" si="4"/>
        <v>#DIV/0!</v>
      </c>
      <c r="R39" s="66" t="str">
        <f t="shared" si="4"/>
        <v>#DIV/0!</v>
      </c>
      <c r="S39" s="66" t="str">
        <f t="shared" si="4"/>
        <v>#DIV/0!</v>
      </c>
      <c r="T39" s="66" t="str">
        <f t="shared" si="4"/>
        <v>#DIV/0!</v>
      </c>
      <c r="U39" s="66" t="str">
        <f t="shared" si="4"/>
        <v>#DIV/0!</v>
      </c>
      <c r="V39" s="66" t="str">
        <f t="shared" si="4"/>
        <v>#DIV/0!</v>
      </c>
      <c r="W39" s="66" t="str">
        <f t="shared" si="4"/>
        <v>#DIV/0!</v>
      </c>
      <c r="X39" s="66" t="str">
        <f t="shared" si="4"/>
        <v>#DIV/0!</v>
      </c>
      <c r="Y39" s="66" t="str">
        <f t="shared" si="4"/>
        <v>#DIV/0!</v>
      </c>
      <c r="Z39" s="66" t="str">
        <f t="shared" si="4"/>
        <v>#DIV/0!</v>
      </c>
      <c r="AA39" s="66" t="str">
        <f t="shared" si="4"/>
        <v>#DIV/0!</v>
      </c>
      <c r="AB39" s="66" t="str">
        <f t="shared" si="4"/>
        <v>#DIV/0!</v>
      </c>
      <c r="AC39" s="66" t="str">
        <f t="shared" si="4"/>
        <v>#DIV/0!</v>
      </c>
      <c r="AD39" s="66" t="str">
        <f t="shared" si="4"/>
        <v>#DIV/0!</v>
      </c>
      <c r="AE39" s="66" t="str">
        <f t="shared" si="4"/>
        <v>#DIV/0!</v>
      </c>
      <c r="AF39" s="66" t="str">
        <f t="shared" si="4"/>
        <v>#DIV/0!</v>
      </c>
      <c r="AG39" s="66" t="str">
        <f t="shared" si="4"/>
        <v>#DIV/0!</v>
      </c>
      <c r="AH39" s="66" t="str">
        <f t="shared" si="4"/>
        <v>#DIV/0!</v>
      </c>
      <c r="AI39" s="66" t="str">
        <f t="shared" si="4"/>
        <v>#DIV/0!</v>
      </c>
      <c r="AJ39" s="66" t="str">
        <f t="shared" si="4"/>
        <v>#DIV/0!</v>
      </c>
      <c r="AK39" s="37"/>
      <c r="AL39" s="37"/>
      <c r="AM39" s="37"/>
      <c r="AN39" s="37"/>
      <c r="AO39" s="14"/>
    </row>
    <row r="40" ht="15.75" customHeight="1">
      <c r="A40" s="67"/>
      <c r="B40" s="37"/>
      <c r="C40" s="37"/>
      <c r="D40" s="37"/>
      <c r="F40" s="68" t="s">
        <v>201</v>
      </c>
      <c r="G40" s="66" t="str">
        <f t="shared" ref="G40:AJ40" si="5">(COUNTIF(G3:G38,"SU")/COUNTIF(G3:G38,"*"))</f>
        <v>#DIV/0!</v>
      </c>
      <c r="H40" s="66" t="str">
        <f t="shared" si="5"/>
        <v>#DIV/0!</v>
      </c>
      <c r="I40" s="66" t="str">
        <f t="shared" si="5"/>
        <v>#DIV/0!</v>
      </c>
      <c r="J40" s="66" t="str">
        <f t="shared" si="5"/>
        <v>#DIV/0!</v>
      </c>
      <c r="K40" s="66" t="str">
        <f t="shared" si="5"/>
        <v>#DIV/0!</v>
      </c>
      <c r="L40" s="66" t="str">
        <f t="shared" si="5"/>
        <v>#DIV/0!</v>
      </c>
      <c r="M40" s="66" t="str">
        <f t="shared" si="5"/>
        <v>#DIV/0!</v>
      </c>
      <c r="N40" s="66" t="str">
        <f t="shared" si="5"/>
        <v>#DIV/0!</v>
      </c>
      <c r="O40" s="66" t="str">
        <f t="shared" si="5"/>
        <v>#DIV/0!</v>
      </c>
      <c r="P40" s="66" t="str">
        <f t="shared" si="5"/>
        <v>#DIV/0!</v>
      </c>
      <c r="Q40" s="66" t="str">
        <f t="shared" si="5"/>
        <v>#DIV/0!</v>
      </c>
      <c r="R40" s="66" t="str">
        <f t="shared" si="5"/>
        <v>#DIV/0!</v>
      </c>
      <c r="S40" s="66" t="str">
        <f t="shared" si="5"/>
        <v>#DIV/0!</v>
      </c>
      <c r="T40" s="66" t="str">
        <f t="shared" si="5"/>
        <v>#DIV/0!</v>
      </c>
      <c r="U40" s="66" t="str">
        <f t="shared" si="5"/>
        <v>#DIV/0!</v>
      </c>
      <c r="V40" s="66" t="str">
        <f t="shared" si="5"/>
        <v>#DIV/0!</v>
      </c>
      <c r="W40" s="66" t="str">
        <f t="shared" si="5"/>
        <v>#DIV/0!</v>
      </c>
      <c r="X40" s="66" t="str">
        <f t="shared" si="5"/>
        <v>#DIV/0!</v>
      </c>
      <c r="Y40" s="66" t="str">
        <f t="shared" si="5"/>
        <v>#DIV/0!</v>
      </c>
      <c r="Z40" s="66" t="str">
        <f t="shared" si="5"/>
        <v>#DIV/0!</v>
      </c>
      <c r="AA40" s="66" t="str">
        <f t="shared" si="5"/>
        <v>#DIV/0!</v>
      </c>
      <c r="AB40" s="66" t="str">
        <f t="shared" si="5"/>
        <v>#DIV/0!</v>
      </c>
      <c r="AC40" s="66" t="str">
        <f t="shared" si="5"/>
        <v>#DIV/0!</v>
      </c>
      <c r="AD40" s="66" t="str">
        <f t="shared" si="5"/>
        <v>#DIV/0!</v>
      </c>
      <c r="AE40" s="66" t="str">
        <f t="shared" si="5"/>
        <v>#DIV/0!</v>
      </c>
      <c r="AF40" s="66" t="str">
        <f t="shared" si="5"/>
        <v>#DIV/0!</v>
      </c>
      <c r="AG40" s="66" t="str">
        <f t="shared" si="5"/>
        <v>#DIV/0!</v>
      </c>
      <c r="AH40" s="66" t="str">
        <f t="shared" si="5"/>
        <v>#DIV/0!</v>
      </c>
      <c r="AI40" s="66" t="str">
        <f t="shared" si="5"/>
        <v>#DIV/0!</v>
      </c>
      <c r="AJ40" s="66" t="str">
        <f t="shared" si="5"/>
        <v>#DIV/0!</v>
      </c>
      <c r="AK40" s="37"/>
      <c r="AL40" s="37"/>
      <c r="AM40" s="37"/>
      <c r="AN40" s="37"/>
      <c r="AO40" s="14"/>
    </row>
    <row r="41" ht="15.75" customHeight="1">
      <c r="A41" s="67"/>
      <c r="B41" s="37"/>
      <c r="C41" s="37"/>
      <c r="D41" s="37"/>
      <c r="F41" s="65" t="s">
        <v>202</v>
      </c>
      <c r="G41" s="66" t="str">
        <f t="shared" ref="G41:AJ41" si="6">(COUNTIF(G3:G38,"WT")/COUNTIF(G3:G38,"*"))</f>
        <v>#DIV/0!</v>
      </c>
      <c r="H41" s="66" t="str">
        <f t="shared" si="6"/>
        <v>#DIV/0!</v>
      </c>
      <c r="I41" s="66" t="str">
        <f t="shared" si="6"/>
        <v>#DIV/0!</v>
      </c>
      <c r="J41" s="66" t="str">
        <f t="shared" si="6"/>
        <v>#DIV/0!</v>
      </c>
      <c r="K41" s="66" t="str">
        <f t="shared" si="6"/>
        <v>#DIV/0!</v>
      </c>
      <c r="L41" s="66" t="str">
        <f t="shared" si="6"/>
        <v>#DIV/0!</v>
      </c>
      <c r="M41" s="66" t="str">
        <f t="shared" si="6"/>
        <v>#DIV/0!</v>
      </c>
      <c r="N41" s="66" t="str">
        <f t="shared" si="6"/>
        <v>#DIV/0!</v>
      </c>
      <c r="O41" s="66" t="str">
        <f t="shared" si="6"/>
        <v>#DIV/0!</v>
      </c>
      <c r="P41" s="66" t="str">
        <f t="shared" si="6"/>
        <v>#DIV/0!</v>
      </c>
      <c r="Q41" s="66" t="str">
        <f t="shared" si="6"/>
        <v>#DIV/0!</v>
      </c>
      <c r="R41" s="66" t="str">
        <f t="shared" si="6"/>
        <v>#DIV/0!</v>
      </c>
      <c r="S41" s="66" t="str">
        <f t="shared" si="6"/>
        <v>#DIV/0!</v>
      </c>
      <c r="T41" s="66" t="str">
        <f t="shared" si="6"/>
        <v>#DIV/0!</v>
      </c>
      <c r="U41" s="66" t="str">
        <f t="shared" si="6"/>
        <v>#DIV/0!</v>
      </c>
      <c r="V41" s="66" t="str">
        <f t="shared" si="6"/>
        <v>#DIV/0!</v>
      </c>
      <c r="W41" s="66" t="str">
        <f t="shared" si="6"/>
        <v>#DIV/0!</v>
      </c>
      <c r="X41" s="66" t="str">
        <f t="shared" si="6"/>
        <v>#DIV/0!</v>
      </c>
      <c r="Y41" s="66" t="str">
        <f t="shared" si="6"/>
        <v>#DIV/0!</v>
      </c>
      <c r="Z41" s="66" t="str">
        <f t="shared" si="6"/>
        <v>#DIV/0!</v>
      </c>
      <c r="AA41" s="66" t="str">
        <f t="shared" si="6"/>
        <v>#DIV/0!</v>
      </c>
      <c r="AB41" s="66" t="str">
        <f t="shared" si="6"/>
        <v>#DIV/0!</v>
      </c>
      <c r="AC41" s="66" t="str">
        <f t="shared" si="6"/>
        <v>#DIV/0!</v>
      </c>
      <c r="AD41" s="66" t="str">
        <f t="shared" si="6"/>
        <v>#DIV/0!</v>
      </c>
      <c r="AE41" s="66" t="str">
        <f t="shared" si="6"/>
        <v>#DIV/0!</v>
      </c>
      <c r="AF41" s="66" t="str">
        <f t="shared" si="6"/>
        <v>#DIV/0!</v>
      </c>
      <c r="AG41" s="66" t="str">
        <f t="shared" si="6"/>
        <v>#DIV/0!</v>
      </c>
      <c r="AH41" s="66" t="str">
        <f t="shared" si="6"/>
        <v>#DIV/0!</v>
      </c>
      <c r="AI41" s="66" t="str">
        <f t="shared" si="6"/>
        <v>#DIV/0!</v>
      </c>
      <c r="AJ41" s="66" t="str">
        <f t="shared" si="6"/>
        <v>#DIV/0!</v>
      </c>
      <c r="AK41" s="37"/>
      <c r="AL41" s="37"/>
      <c r="AM41" s="37"/>
      <c r="AN41" s="37"/>
      <c r="AO41" s="14"/>
    </row>
    <row r="42" ht="15.75" customHeight="1">
      <c r="A42" s="69"/>
      <c r="B42" s="70"/>
      <c r="C42" s="70"/>
      <c r="D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14"/>
    </row>
    <row r="43" ht="15.75" customHeight="1">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14"/>
    </row>
    <row r="44" ht="15.75" customHeight="1">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14"/>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1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1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c r="A241" s="69"/>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0"/>
    <mergeCell ref="A11:A18"/>
    <mergeCell ref="A19:A26"/>
    <mergeCell ref="A27:A32"/>
    <mergeCell ref="A33:A38"/>
    <mergeCell ref="E39:E42"/>
  </mergeCells>
  <hyperlinks>
    <hyperlink r:id="rId1" ref="A3"/>
    <hyperlink r:id="rId2" ref="B3"/>
    <hyperlink r:id="rId3" ref="B4"/>
    <hyperlink r:id="rId4" ref="B5"/>
    <hyperlink r:id="rId5" ref="B6"/>
    <hyperlink r:id="rId6" ref="B7"/>
    <hyperlink r:id="rId7" ref="B8"/>
    <hyperlink r:id="rId8" ref="B9"/>
    <hyperlink r:id="rId9" ref="B10"/>
    <hyperlink r:id="rId10" ref="A11"/>
    <hyperlink r:id="rId11" ref="B11"/>
    <hyperlink r:id="rId12" ref="B12"/>
    <hyperlink r:id="rId13" ref="B13"/>
    <hyperlink r:id="rId14" ref="B14"/>
    <hyperlink r:id="rId15" ref="B15"/>
    <hyperlink r:id="rId16" ref="B16"/>
    <hyperlink r:id="rId17" ref="B17"/>
    <hyperlink r:id="rId18" ref="B18"/>
    <hyperlink r:id="rId19" ref="A19"/>
    <hyperlink r:id="rId20" ref="B19"/>
    <hyperlink r:id="rId21" ref="B20"/>
    <hyperlink r:id="rId22" ref="B21"/>
    <hyperlink r:id="rId23" ref="B22"/>
    <hyperlink r:id="rId24" ref="B23"/>
    <hyperlink r:id="rId25" ref="B24"/>
    <hyperlink r:id="rId26" ref="B25"/>
    <hyperlink r:id="rId27" ref="B26"/>
    <hyperlink r:id="rId28" ref="A27"/>
    <hyperlink r:id="rId29" ref="B27"/>
    <hyperlink r:id="rId30" ref="B28"/>
    <hyperlink r:id="rId31" ref="B29"/>
    <hyperlink r:id="rId32" ref="B30"/>
    <hyperlink r:id="rId33" ref="B31"/>
    <hyperlink r:id="rId34" ref="B32"/>
    <hyperlink r:id="rId35" ref="A33"/>
    <hyperlink r:id="rId36" ref="B33"/>
    <hyperlink r:id="rId37" ref="B34"/>
    <hyperlink r:id="rId38" ref="B35"/>
    <hyperlink r:id="rId39" ref="B36"/>
    <hyperlink r:id="rId40" ref="B37"/>
    <hyperlink r:id="rId41" ref="B38"/>
  </hyperlinks>
  <printOptions/>
  <pageMargins bottom="0.75" footer="0.0" header="0.0" left="0.7" right="0.7" top="0.75"/>
  <pageSetup orientation="portrait"/>
  <drawing r:id="rId4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203</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71" t="s">
        <v>45</v>
      </c>
      <c r="AL2" s="71" t="s">
        <v>46</v>
      </c>
      <c r="AM2" s="71" t="s">
        <v>47</v>
      </c>
      <c r="AN2" s="71" t="s">
        <v>48</v>
      </c>
      <c r="AO2" s="14"/>
    </row>
    <row r="3">
      <c r="A3" s="72" t="s">
        <v>204</v>
      </c>
      <c r="B3" s="45" t="s">
        <v>205</v>
      </c>
      <c r="C3" s="25" t="s">
        <v>51</v>
      </c>
      <c r="D3" s="73" t="s">
        <v>206</v>
      </c>
      <c r="E3" s="74" t="s">
        <v>207</v>
      </c>
      <c r="F3" s="74"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75">
        <v>30.0</v>
      </c>
      <c r="AL3" s="76">
        <f t="shared" ref="AL3:AL39" si="1">(COUNTIF(G3:AJ3,"WT"))/$AK$3</f>
        <v>0</v>
      </c>
      <c r="AM3" s="76">
        <f t="shared" ref="AM3:AM39" si="2">(COUNTIF(G3:AJ3,"SU"))/$AK$3</f>
        <v>0</v>
      </c>
      <c r="AN3" s="76">
        <f t="shared" ref="AN3:AN39" si="3">(COUNTIF(G3:AJ3,"GD"))/$AK$3</f>
        <v>0</v>
      </c>
      <c r="AO3" s="14"/>
    </row>
    <row r="4">
      <c r="A4" s="34"/>
      <c r="B4" s="44" t="s">
        <v>208</v>
      </c>
      <c r="C4" s="25">
        <v>1.0</v>
      </c>
      <c r="D4" s="77" t="s">
        <v>209</v>
      </c>
      <c r="E4" s="74" t="s">
        <v>210</v>
      </c>
      <c r="F4" s="74" t="s">
        <v>211</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75"/>
      <c r="AL4" s="76">
        <f t="shared" si="1"/>
        <v>0</v>
      </c>
      <c r="AM4" s="76">
        <f t="shared" si="2"/>
        <v>0</v>
      </c>
      <c r="AN4" s="76">
        <f t="shared" si="3"/>
        <v>0</v>
      </c>
      <c r="AO4" s="14"/>
    </row>
    <row r="5">
      <c r="A5" s="34"/>
      <c r="B5" s="44" t="s">
        <v>212</v>
      </c>
      <c r="C5" s="25">
        <v>2.0</v>
      </c>
      <c r="D5" s="77" t="s">
        <v>213</v>
      </c>
      <c r="E5" s="74" t="s">
        <v>214</v>
      </c>
      <c r="F5" s="74" t="s">
        <v>215</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76">
        <f t="shared" si="1"/>
        <v>0</v>
      </c>
      <c r="AM5" s="76">
        <f t="shared" si="2"/>
        <v>0</v>
      </c>
      <c r="AN5" s="76">
        <f t="shared" si="3"/>
        <v>0</v>
      </c>
      <c r="AO5" s="14"/>
    </row>
    <row r="6">
      <c r="A6" s="34"/>
      <c r="B6" s="47" t="s">
        <v>216</v>
      </c>
      <c r="C6" s="25">
        <v>3.0</v>
      </c>
      <c r="D6" s="77" t="s">
        <v>217</v>
      </c>
      <c r="E6" s="74" t="s">
        <v>218</v>
      </c>
      <c r="F6" s="74" t="s">
        <v>219</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76">
        <f t="shared" si="1"/>
        <v>0</v>
      </c>
      <c r="AM6" s="76">
        <f t="shared" si="2"/>
        <v>0</v>
      </c>
      <c r="AN6" s="76">
        <f t="shared" si="3"/>
        <v>0</v>
      </c>
      <c r="AO6" s="14"/>
    </row>
    <row r="7">
      <c r="A7" s="34"/>
      <c r="B7" s="47" t="s">
        <v>220</v>
      </c>
      <c r="C7" s="25">
        <v>4.0</v>
      </c>
      <c r="D7" s="77" t="s">
        <v>221</v>
      </c>
      <c r="E7" s="74" t="s">
        <v>222</v>
      </c>
      <c r="F7" s="74" t="s">
        <v>223</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76">
        <f t="shared" si="1"/>
        <v>0</v>
      </c>
      <c r="AM7" s="76">
        <f t="shared" si="2"/>
        <v>0</v>
      </c>
      <c r="AN7" s="76">
        <f t="shared" si="3"/>
        <v>0</v>
      </c>
      <c r="AO7" s="14"/>
    </row>
    <row r="8">
      <c r="A8" s="34"/>
      <c r="B8" s="47" t="s">
        <v>224</v>
      </c>
      <c r="C8" s="25">
        <v>5.0</v>
      </c>
      <c r="D8" s="77" t="s">
        <v>225</v>
      </c>
      <c r="E8" s="74" t="s">
        <v>226</v>
      </c>
      <c r="F8" s="74" t="s">
        <v>227</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76">
        <f t="shared" si="1"/>
        <v>0</v>
      </c>
      <c r="AM8" s="76">
        <f t="shared" si="2"/>
        <v>0</v>
      </c>
      <c r="AN8" s="76">
        <f t="shared" si="3"/>
        <v>0</v>
      </c>
      <c r="AO8" s="14"/>
    </row>
    <row r="9">
      <c r="A9" s="34"/>
      <c r="B9" s="47" t="s">
        <v>228</v>
      </c>
      <c r="C9" s="39">
        <v>6.0</v>
      </c>
      <c r="D9" s="77" t="s">
        <v>229</v>
      </c>
      <c r="E9" s="74" t="s">
        <v>230</v>
      </c>
      <c r="F9" s="74" t="s">
        <v>231</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76">
        <f t="shared" si="1"/>
        <v>0</v>
      </c>
      <c r="AM9" s="76">
        <f t="shared" si="2"/>
        <v>0</v>
      </c>
      <c r="AN9" s="76">
        <f t="shared" si="3"/>
        <v>0</v>
      </c>
      <c r="AO9" s="14"/>
    </row>
    <row r="10">
      <c r="A10" s="40"/>
      <c r="B10" s="47" t="s">
        <v>232</v>
      </c>
      <c r="C10" s="39">
        <v>7.0</v>
      </c>
      <c r="D10" s="77" t="s">
        <v>233</v>
      </c>
      <c r="E10" s="74" t="s">
        <v>234</v>
      </c>
      <c r="F10" s="74" t="s">
        <v>235</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76">
        <f t="shared" si="1"/>
        <v>0</v>
      </c>
      <c r="AM10" s="76">
        <f t="shared" si="2"/>
        <v>0</v>
      </c>
      <c r="AN10" s="76">
        <f t="shared" si="3"/>
        <v>0</v>
      </c>
      <c r="AO10" s="14"/>
    </row>
    <row r="11">
      <c r="A11" s="78" t="s">
        <v>236</v>
      </c>
      <c r="B11" s="45" t="s">
        <v>237</v>
      </c>
      <c r="C11" s="39">
        <v>1.0</v>
      </c>
      <c r="D11" s="73" t="s">
        <v>238</v>
      </c>
      <c r="E11" s="74" t="s">
        <v>239</v>
      </c>
      <c r="F11" s="74" t="s">
        <v>240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76">
        <f t="shared" si="1"/>
        <v>0</v>
      </c>
      <c r="AM11" s="76">
        <f t="shared" si="2"/>
        <v>0</v>
      </c>
      <c r="AN11" s="76">
        <f t="shared" si="3"/>
        <v>0</v>
      </c>
      <c r="AO11" s="14"/>
    </row>
    <row r="12">
      <c r="A12" s="43"/>
      <c r="B12" s="44" t="s">
        <v>241</v>
      </c>
      <c r="C12" s="39">
        <v>2.0</v>
      </c>
      <c r="D12" s="77" t="s">
        <v>242</v>
      </c>
      <c r="E12" s="74" t="s">
        <v>243</v>
      </c>
      <c r="F12" s="74" t="s">
        <v>244</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76">
        <f t="shared" si="1"/>
        <v>0</v>
      </c>
      <c r="AM12" s="76">
        <f t="shared" si="2"/>
        <v>0</v>
      </c>
      <c r="AN12" s="76">
        <f t="shared" si="3"/>
        <v>0</v>
      </c>
      <c r="AO12" s="14"/>
    </row>
    <row r="13">
      <c r="A13" s="43"/>
      <c r="B13" s="44" t="s">
        <v>245</v>
      </c>
      <c r="C13" s="39">
        <v>3.0</v>
      </c>
      <c r="D13" s="77" t="s">
        <v>246</v>
      </c>
      <c r="E13" s="74" t="s">
        <v>247</v>
      </c>
      <c r="F13" s="74" t="s">
        <v>248</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76">
        <f t="shared" si="1"/>
        <v>0</v>
      </c>
      <c r="AM13" s="76">
        <f t="shared" si="2"/>
        <v>0</v>
      </c>
      <c r="AN13" s="76">
        <f t="shared" si="3"/>
        <v>0</v>
      </c>
      <c r="AO13" s="14"/>
    </row>
    <row r="14">
      <c r="A14" s="43"/>
      <c r="B14" s="47" t="s">
        <v>249</v>
      </c>
      <c r="C14" s="39">
        <v>4.0</v>
      </c>
      <c r="D14" s="77" t="s">
        <v>250</v>
      </c>
      <c r="E14" s="74" t="s">
        <v>251</v>
      </c>
      <c r="F14" s="74" t="s">
        <v>252</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76">
        <f t="shared" si="1"/>
        <v>0</v>
      </c>
      <c r="AM14" s="76">
        <f t="shared" si="2"/>
        <v>0</v>
      </c>
      <c r="AN14" s="76">
        <f t="shared" si="3"/>
        <v>0</v>
      </c>
      <c r="AO14" s="14"/>
    </row>
    <row r="15">
      <c r="A15" s="43"/>
      <c r="B15" s="44" t="s">
        <v>253</v>
      </c>
      <c r="C15" s="39">
        <v>5.0</v>
      </c>
      <c r="D15" s="77" t="s">
        <v>254</v>
      </c>
      <c r="E15" s="74" t="s">
        <v>255</v>
      </c>
      <c r="F15" s="74" t="s">
        <v>256</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76">
        <f t="shared" si="1"/>
        <v>0</v>
      </c>
      <c r="AM15" s="76">
        <f t="shared" si="2"/>
        <v>0</v>
      </c>
      <c r="AN15" s="76">
        <f t="shared" si="3"/>
        <v>0</v>
      </c>
      <c r="AO15" s="14"/>
    </row>
    <row r="16">
      <c r="A16" s="43"/>
      <c r="B16" s="44" t="s">
        <v>257</v>
      </c>
      <c r="C16" s="39">
        <v>6.0</v>
      </c>
      <c r="D16" s="77" t="s">
        <v>258</v>
      </c>
      <c r="E16" s="74" t="s">
        <v>259</v>
      </c>
      <c r="F16" s="74" t="s">
        <v>260</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76">
        <f t="shared" si="1"/>
        <v>0</v>
      </c>
      <c r="AM16" s="76">
        <f t="shared" si="2"/>
        <v>0</v>
      </c>
      <c r="AN16" s="76">
        <f t="shared" si="3"/>
        <v>0</v>
      </c>
      <c r="AO16" s="14"/>
    </row>
    <row r="17">
      <c r="A17" s="43"/>
      <c r="B17" s="44" t="s">
        <v>261</v>
      </c>
      <c r="C17" s="39">
        <v>7.0</v>
      </c>
      <c r="D17" s="77" t="s">
        <v>262</v>
      </c>
      <c r="E17" s="74" t="s">
        <v>263</v>
      </c>
      <c r="F17" s="74" t="s">
        <v>264</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76">
        <f t="shared" si="1"/>
        <v>0</v>
      </c>
      <c r="AM17" s="76">
        <f t="shared" si="2"/>
        <v>0</v>
      </c>
      <c r="AN17" s="76">
        <f t="shared" si="3"/>
        <v>0</v>
      </c>
      <c r="AO17" s="14"/>
    </row>
    <row r="18">
      <c r="A18" s="72" t="s">
        <v>265</v>
      </c>
      <c r="B18" s="45" t="s">
        <v>266</v>
      </c>
      <c r="C18" s="39">
        <v>1.0</v>
      </c>
      <c r="D18" s="73" t="s">
        <v>267</v>
      </c>
      <c r="E18" s="74" t="s">
        <v>268</v>
      </c>
      <c r="F18" s="74" t="s">
        <v>269</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76">
        <f t="shared" si="1"/>
        <v>0</v>
      </c>
      <c r="AM18" s="76">
        <f t="shared" si="2"/>
        <v>0</v>
      </c>
      <c r="AN18" s="76">
        <f t="shared" si="3"/>
        <v>0</v>
      </c>
      <c r="AO18" s="14"/>
    </row>
    <row r="19">
      <c r="A19" s="34"/>
      <c r="B19" s="47" t="s">
        <v>270</v>
      </c>
      <c r="C19" s="39">
        <v>2.0</v>
      </c>
      <c r="D19" s="77" t="s">
        <v>271</v>
      </c>
      <c r="E19" s="74" t="s">
        <v>272</v>
      </c>
      <c r="F19" s="74" t="s">
        <v>273</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76">
        <f t="shared" si="1"/>
        <v>0</v>
      </c>
      <c r="AM19" s="76">
        <f t="shared" si="2"/>
        <v>0</v>
      </c>
      <c r="AN19" s="76">
        <f t="shared" si="3"/>
        <v>0</v>
      </c>
      <c r="AO19" s="14"/>
    </row>
    <row r="20">
      <c r="A20" s="34"/>
      <c r="B20" s="47" t="s">
        <v>274</v>
      </c>
      <c r="C20" s="39">
        <v>3.0</v>
      </c>
      <c r="D20" s="77" t="s">
        <v>275</v>
      </c>
      <c r="E20" s="74" t="s">
        <v>276</v>
      </c>
      <c r="F20" s="74" t="s">
        <v>277</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76">
        <f t="shared" si="1"/>
        <v>0</v>
      </c>
      <c r="AM20" s="76">
        <f t="shared" si="2"/>
        <v>0</v>
      </c>
      <c r="AN20" s="76">
        <f t="shared" si="3"/>
        <v>0</v>
      </c>
      <c r="AO20" s="14"/>
    </row>
    <row r="21">
      <c r="A21" s="34"/>
      <c r="B21" s="47" t="s">
        <v>278</v>
      </c>
      <c r="C21" s="39">
        <v>4.0</v>
      </c>
      <c r="D21" s="77" t="s">
        <v>279</v>
      </c>
      <c r="E21" s="74" t="s">
        <v>280</v>
      </c>
      <c r="F21" s="74" t="s">
        <v>281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76">
        <f t="shared" si="1"/>
        <v>0</v>
      </c>
      <c r="AM21" s="76">
        <f t="shared" si="2"/>
        <v>0</v>
      </c>
      <c r="AN21" s="76">
        <f t="shared" si="3"/>
        <v>0</v>
      </c>
      <c r="AO21" s="14"/>
    </row>
    <row r="22">
      <c r="A22" s="34"/>
      <c r="B22" s="47" t="s">
        <v>282</v>
      </c>
      <c r="C22" s="39">
        <v>5.0</v>
      </c>
      <c r="D22" s="77" t="s">
        <v>283</v>
      </c>
      <c r="E22" s="74" t="s">
        <v>284</v>
      </c>
      <c r="F22" s="74" t="s">
        <v>285</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76">
        <f t="shared" si="1"/>
        <v>0</v>
      </c>
      <c r="AM22" s="76">
        <f t="shared" si="2"/>
        <v>0</v>
      </c>
      <c r="AN22" s="76">
        <f t="shared" si="3"/>
        <v>0</v>
      </c>
      <c r="AO22" s="14"/>
    </row>
    <row r="23">
      <c r="A23" s="34"/>
      <c r="B23" s="79" t="s">
        <v>286</v>
      </c>
      <c r="C23" s="80">
        <v>6.0</v>
      </c>
      <c r="D23" s="77" t="s">
        <v>287</v>
      </c>
      <c r="E23" s="77" t="s">
        <v>288</v>
      </c>
      <c r="F23" s="77" t="s">
        <v>289</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76">
        <f t="shared" si="1"/>
        <v>0</v>
      </c>
      <c r="AM23" s="76">
        <f t="shared" si="2"/>
        <v>0</v>
      </c>
      <c r="AN23" s="76">
        <f t="shared" si="3"/>
        <v>0</v>
      </c>
      <c r="AO23" s="14"/>
    </row>
    <row r="24">
      <c r="A24" s="34"/>
      <c r="B24" s="79" t="s">
        <v>290</v>
      </c>
      <c r="C24" s="80">
        <v>7.0</v>
      </c>
      <c r="D24" s="77" t="s">
        <v>291</v>
      </c>
      <c r="E24" s="74" t="s">
        <v>292</v>
      </c>
      <c r="F24" s="74" t="s">
        <v>293</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76">
        <f t="shared" si="1"/>
        <v>0</v>
      </c>
      <c r="AM24" s="76">
        <f t="shared" si="2"/>
        <v>0</v>
      </c>
      <c r="AN24" s="76">
        <f t="shared" si="3"/>
        <v>0</v>
      </c>
      <c r="AO24" s="14"/>
    </row>
    <row r="25">
      <c r="A25" s="34"/>
      <c r="B25" s="79" t="s">
        <v>294</v>
      </c>
      <c r="C25" s="80">
        <v>8.0</v>
      </c>
      <c r="D25" s="77" t="s">
        <v>291</v>
      </c>
      <c r="E25" s="74" t="s">
        <v>295</v>
      </c>
      <c r="F25" s="74" t="s">
        <v>296</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76">
        <f t="shared" si="1"/>
        <v>0</v>
      </c>
      <c r="AM25" s="76">
        <f t="shared" si="2"/>
        <v>0</v>
      </c>
      <c r="AN25" s="76">
        <f t="shared" si="3"/>
        <v>0</v>
      </c>
      <c r="AO25" s="14"/>
    </row>
    <row r="26">
      <c r="A26" s="40"/>
      <c r="B26" s="47" t="s">
        <v>297</v>
      </c>
      <c r="C26" s="80">
        <v>9.0</v>
      </c>
      <c r="D26" s="77" t="s">
        <v>298</v>
      </c>
      <c r="E26" s="74" t="s">
        <v>299</v>
      </c>
      <c r="F26" s="74" t="s">
        <v>300</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76">
        <f t="shared" si="1"/>
        <v>0</v>
      </c>
      <c r="AM26" s="76">
        <f t="shared" si="2"/>
        <v>0</v>
      </c>
      <c r="AN26" s="76">
        <f t="shared" si="3"/>
        <v>0</v>
      </c>
      <c r="AO26" s="14"/>
    </row>
    <row r="27" ht="15.75" customHeight="1">
      <c r="A27" s="81" t="s">
        <v>301</v>
      </c>
      <c r="B27" s="45" t="s">
        <v>302</v>
      </c>
      <c r="C27" s="39">
        <v>1.0</v>
      </c>
      <c r="D27" s="73" t="s">
        <v>303</v>
      </c>
      <c r="E27" s="74" t="s">
        <v>304</v>
      </c>
      <c r="F27" s="74" t="s">
        <v>305</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76">
        <f t="shared" si="1"/>
        <v>0</v>
      </c>
      <c r="AM27" s="76">
        <f t="shared" si="2"/>
        <v>0</v>
      </c>
      <c r="AN27" s="76">
        <f t="shared" si="3"/>
        <v>0</v>
      </c>
      <c r="AO27" s="14"/>
    </row>
    <row r="28" ht="15.75" customHeight="1">
      <c r="A28" s="34"/>
      <c r="B28" s="47" t="s">
        <v>306</v>
      </c>
      <c r="C28" s="39">
        <v>2.0</v>
      </c>
      <c r="D28" s="77" t="s">
        <v>307</v>
      </c>
      <c r="E28" s="74" t="s">
        <v>308</v>
      </c>
      <c r="F28" s="74" t="s">
        <v>309</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76">
        <f t="shared" si="1"/>
        <v>0</v>
      </c>
      <c r="AM28" s="76">
        <f t="shared" si="2"/>
        <v>0</v>
      </c>
      <c r="AN28" s="76">
        <f t="shared" si="3"/>
        <v>0</v>
      </c>
      <c r="AO28" s="14"/>
    </row>
    <row r="29" ht="15.75" customHeight="1">
      <c r="A29" s="34"/>
      <c r="B29" s="47" t="s">
        <v>310</v>
      </c>
      <c r="C29" s="39">
        <v>3.0</v>
      </c>
      <c r="D29" s="77" t="s">
        <v>311</v>
      </c>
      <c r="E29" s="74" t="s">
        <v>312</v>
      </c>
      <c r="F29" s="74" t="s">
        <v>313</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76">
        <f t="shared" si="1"/>
        <v>0</v>
      </c>
      <c r="AM29" s="76">
        <f t="shared" si="2"/>
        <v>0</v>
      </c>
      <c r="AN29" s="76">
        <f t="shared" si="3"/>
        <v>0</v>
      </c>
      <c r="AO29" s="14"/>
    </row>
    <row r="30" ht="15.75" customHeight="1">
      <c r="A30" s="34"/>
      <c r="B30" s="47" t="s">
        <v>314</v>
      </c>
      <c r="C30" s="39">
        <v>4.0</v>
      </c>
      <c r="D30" s="77" t="s">
        <v>315</v>
      </c>
      <c r="E30" s="74" t="s">
        <v>316</v>
      </c>
      <c r="F30" s="74" t="s">
        <v>317</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76">
        <f t="shared" si="1"/>
        <v>0</v>
      </c>
      <c r="AM30" s="76">
        <f t="shared" si="2"/>
        <v>0</v>
      </c>
      <c r="AN30" s="76">
        <f t="shared" si="3"/>
        <v>0</v>
      </c>
      <c r="AO30" s="14"/>
    </row>
    <row r="31" ht="15.75" customHeight="1">
      <c r="A31" s="34"/>
      <c r="B31" s="47" t="s">
        <v>318</v>
      </c>
      <c r="C31" s="39">
        <v>5.0</v>
      </c>
      <c r="D31" s="77" t="s">
        <v>319</v>
      </c>
      <c r="E31" s="74" t="s">
        <v>320</v>
      </c>
      <c r="F31" s="74" t="s">
        <v>321</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76">
        <f t="shared" si="1"/>
        <v>0</v>
      </c>
      <c r="AM31" s="76">
        <f t="shared" si="2"/>
        <v>0</v>
      </c>
      <c r="AN31" s="76">
        <f t="shared" si="3"/>
        <v>0</v>
      </c>
      <c r="AO31" s="14"/>
    </row>
    <row r="32" ht="15.75" customHeight="1">
      <c r="A32" s="34"/>
      <c r="B32" s="47" t="s">
        <v>322</v>
      </c>
      <c r="C32" s="39">
        <v>6.0</v>
      </c>
      <c r="D32" s="77" t="s">
        <v>323</v>
      </c>
      <c r="E32" s="74" t="s">
        <v>324</v>
      </c>
      <c r="F32" s="74" t="s">
        <v>325</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76">
        <f t="shared" si="1"/>
        <v>0</v>
      </c>
      <c r="AM32" s="76">
        <f t="shared" si="2"/>
        <v>0</v>
      </c>
      <c r="AN32" s="76">
        <f t="shared" si="3"/>
        <v>0</v>
      </c>
      <c r="AO32" s="14"/>
    </row>
    <row r="33" ht="15.75" customHeight="1">
      <c r="A33" s="40"/>
      <c r="B33" s="47" t="s">
        <v>326</v>
      </c>
      <c r="C33" s="39">
        <v>7.0</v>
      </c>
      <c r="D33" s="77" t="s">
        <v>327</v>
      </c>
      <c r="E33" s="74" t="s">
        <v>328</v>
      </c>
      <c r="F33" s="74" t="s">
        <v>329</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76">
        <f t="shared" si="1"/>
        <v>0</v>
      </c>
      <c r="AM33" s="76">
        <f t="shared" si="2"/>
        <v>0</v>
      </c>
      <c r="AN33" s="76">
        <f t="shared" si="3"/>
        <v>0</v>
      </c>
      <c r="AO33" s="14"/>
    </row>
    <row r="34">
      <c r="A34" s="82" t="s">
        <v>330</v>
      </c>
      <c r="B34" s="24" t="s">
        <v>331</v>
      </c>
      <c r="C34" s="83">
        <v>1.0</v>
      </c>
      <c r="D34" s="84" t="s">
        <v>332</v>
      </c>
      <c r="E34" s="55" t="s">
        <v>333</v>
      </c>
      <c r="F34" s="55" t="s">
        <v>334</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76">
        <f t="shared" si="1"/>
        <v>0</v>
      </c>
      <c r="AM34" s="76">
        <f t="shared" si="2"/>
        <v>0</v>
      </c>
      <c r="AN34" s="76">
        <f t="shared" si="3"/>
        <v>0</v>
      </c>
      <c r="AO34" s="14"/>
    </row>
    <row r="35">
      <c r="A35" s="34"/>
      <c r="B35" s="35" t="s">
        <v>335</v>
      </c>
      <c r="C35" s="85">
        <v>2.0</v>
      </c>
      <c r="D35" s="86" t="s">
        <v>336</v>
      </c>
      <c r="E35" s="87" t="s">
        <v>337</v>
      </c>
      <c r="F35" s="87" t="s">
        <v>338</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76">
        <f t="shared" si="1"/>
        <v>0</v>
      </c>
      <c r="AM35" s="76">
        <f t="shared" si="2"/>
        <v>0</v>
      </c>
      <c r="AN35" s="76">
        <f t="shared" si="3"/>
        <v>0</v>
      </c>
      <c r="AO35" s="14"/>
    </row>
    <row r="36">
      <c r="A36" s="34"/>
      <c r="B36" s="35" t="s">
        <v>339</v>
      </c>
      <c r="C36" s="85">
        <v>3.0</v>
      </c>
      <c r="D36" s="86" t="s">
        <v>340</v>
      </c>
      <c r="E36" s="87" t="s">
        <v>341</v>
      </c>
      <c r="F36" s="87" t="s">
        <v>342</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76">
        <f t="shared" si="1"/>
        <v>0</v>
      </c>
      <c r="AM36" s="76">
        <f t="shared" si="2"/>
        <v>0</v>
      </c>
      <c r="AN36" s="76">
        <f t="shared" si="3"/>
        <v>0</v>
      </c>
      <c r="AO36" s="14"/>
    </row>
    <row r="37">
      <c r="A37" s="34"/>
      <c r="B37" s="35" t="s">
        <v>343</v>
      </c>
      <c r="C37" s="85">
        <v>4.0</v>
      </c>
      <c r="D37" s="86" t="s">
        <v>344</v>
      </c>
      <c r="E37" s="87" t="s">
        <v>345</v>
      </c>
      <c r="F37" s="87" t="s">
        <v>346</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76">
        <f t="shared" si="1"/>
        <v>0</v>
      </c>
      <c r="AM37" s="76">
        <f t="shared" si="2"/>
        <v>0</v>
      </c>
      <c r="AN37" s="76">
        <f t="shared" si="3"/>
        <v>0</v>
      </c>
      <c r="AO37" s="14"/>
    </row>
    <row r="38">
      <c r="A38" s="34"/>
      <c r="B38" s="35" t="s">
        <v>347</v>
      </c>
      <c r="C38" s="85">
        <v>5.0</v>
      </c>
      <c r="D38" s="86" t="s">
        <v>348</v>
      </c>
      <c r="E38" s="87" t="s">
        <v>349</v>
      </c>
      <c r="F38" s="87" t="s">
        <v>350</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7"/>
      <c r="AL38" s="76">
        <f t="shared" si="1"/>
        <v>0</v>
      </c>
      <c r="AM38" s="76">
        <f t="shared" si="2"/>
        <v>0</v>
      </c>
      <c r="AN38" s="76">
        <f t="shared" si="3"/>
        <v>0</v>
      </c>
      <c r="AO38" s="14"/>
    </row>
    <row r="39">
      <c r="A39" s="40"/>
      <c r="B39" s="35" t="s">
        <v>351</v>
      </c>
      <c r="C39" s="85">
        <v>6.0</v>
      </c>
      <c r="D39" s="87" t="s">
        <v>352</v>
      </c>
      <c r="E39" s="86" t="s">
        <v>353</v>
      </c>
      <c r="F39" s="87" t="s">
        <v>354</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37"/>
      <c r="AL39" s="76">
        <f t="shared" si="1"/>
        <v>0</v>
      </c>
      <c r="AM39" s="76">
        <f t="shared" si="2"/>
        <v>0</v>
      </c>
      <c r="AN39" s="76">
        <f t="shared" si="3"/>
        <v>0</v>
      </c>
      <c r="AO39" s="14"/>
    </row>
    <row r="40" ht="15.75" customHeight="1">
      <c r="A40" s="63"/>
      <c r="B40" s="37"/>
      <c r="C40" s="37"/>
      <c r="D40" s="37"/>
      <c r="E40" s="64" t="s">
        <v>355</v>
      </c>
      <c r="F40" s="88" t="s">
        <v>200</v>
      </c>
      <c r="G40" s="89" t="str">
        <f t="shared" ref="G40:AJ40" si="4">(COUNTIF(G3:G39,"GD")/COUNTIF(G3:G39,"*"))</f>
        <v>#DIV/0!</v>
      </c>
      <c r="H40" s="89" t="str">
        <f t="shared" si="4"/>
        <v>#DIV/0!</v>
      </c>
      <c r="I40" s="89" t="str">
        <f t="shared" si="4"/>
        <v>#DIV/0!</v>
      </c>
      <c r="J40" s="89" t="str">
        <f t="shared" si="4"/>
        <v>#DIV/0!</v>
      </c>
      <c r="K40" s="89" t="str">
        <f t="shared" si="4"/>
        <v>#DIV/0!</v>
      </c>
      <c r="L40" s="89" t="str">
        <f t="shared" si="4"/>
        <v>#DIV/0!</v>
      </c>
      <c r="M40" s="89" t="str">
        <f t="shared" si="4"/>
        <v>#DIV/0!</v>
      </c>
      <c r="N40" s="89" t="str">
        <f t="shared" si="4"/>
        <v>#DIV/0!</v>
      </c>
      <c r="O40" s="89" t="str">
        <f t="shared" si="4"/>
        <v>#DIV/0!</v>
      </c>
      <c r="P40" s="89" t="str">
        <f t="shared" si="4"/>
        <v>#DIV/0!</v>
      </c>
      <c r="Q40" s="89" t="str">
        <f t="shared" si="4"/>
        <v>#DIV/0!</v>
      </c>
      <c r="R40" s="89" t="str">
        <f t="shared" si="4"/>
        <v>#DIV/0!</v>
      </c>
      <c r="S40" s="89" t="str">
        <f t="shared" si="4"/>
        <v>#DIV/0!</v>
      </c>
      <c r="T40" s="89" t="str">
        <f t="shared" si="4"/>
        <v>#DIV/0!</v>
      </c>
      <c r="U40" s="89" t="str">
        <f t="shared" si="4"/>
        <v>#DIV/0!</v>
      </c>
      <c r="V40" s="89" t="str">
        <f t="shared" si="4"/>
        <v>#DIV/0!</v>
      </c>
      <c r="W40" s="89" t="str">
        <f t="shared" si="4"/>
        <v>#DIV/0!</v>
      </c>
      <c r="X40" s="89" t="str">
        <f t="shared" si="4"/>
        <v>#DIV/0!</v>
      </c>
      <c r="Y40" s="89" t="str">
        <f t="shared" si="4"/>
        <v>#DIV/0!</v>
      </c>
      <c r="Z40" s="89" t="str">
        <f t="shared" si="4"/>
        <v>#DIV/0!</v>
      </c>
      <c r="AA40" s="89" t="str">
        <f t="shared" si="4"/>
        <v>#DIV/0!</v>
      </c>
      <c r="AB40" s="89" t="str">
        <f t="shared" si="4"/>
        <v>#DIV/0!</v>
      </c>
      <c r="AC40" s="89" t="str">
        <f t="shared" si="4"/>
        <v>#DIV/0!</v>
      </c>
      <c r="AD40" s="89" t="str">
        <f t="shared" si="4"/>
        <v>#DIV/0!</v>
      </c>
      <c r="AE40" s="89" t="str">
        <f t="shared" si="4"/>
        <v>#DIV/0!</v>
      </c>
      <c r="AF40" s="89" t="str">
        <f t="shared" si="4"/>
        <v>#DIV/0!</v>
      </c>
      <c r="AG40" s="89" t="str">
        <f t="shared" si="4"/>
        <v>#DIV/0!</v>
      </c>
      <c r="AH40" s="89" t="str">
        <f t="shared" si="4"/>
        <v>#DIV/0!</v>
      </c>
      <c r="AI40" s="89" t="str">
        <f t="shared" si="4"/>
        <v>#DIV/0!</v>
      </c>
      <c r="AJ40" s="89" t="str">
        <f t="shared" si="4"/>
        <v>#DIV/0!</v>
      </c>
      <c r="AK40" s="37"/>
      <c r="AL40" s="37"/>
      <c r="AM40" s="37"/>
      <c r="AN40" s="37"/>
      <c r="AO40" s="14"/>
    </row>
    <row r="41" ht="15.75" customHeight="1">
      <c r="A41" s="67"/>
      <c r="B41" s="37"/>
      <c r="C41" s="37"/>
      <c r="D41" s="37"/>
      <c r="F41" s="90" t="s">
        <v>201</v>
      </c>
      <c r="G41" s="91" t="str">
        <f t="shared" ref="G41:AJ41" si="5">(COUNTIF(G3:G39,"SU")/COUNTIF(G3:G39,"*"))</f>
        <v>#DIV/0!</v>
      </c>
      <c r="H41" s="91" t="str">
        <f t="shared" si="5"/>
        <v>#DIV/0!</v>
      </c>
      <c r="I41" s="91" t="str">
        <f t="shared" si="5"/>
        <v>#DIV/0!</v>
      </c>
      <c r="J41" s="91" t="str">
        <f t="shared" si="5"/>
        <v>#DIV/0!</v>
      </c>
      <c r="K41" s="91" t="str">
        <f t="shared" si="5"/>
        <v>#DIV/0!</v>
      </c>
      <c r="L41" s="91" t="str">
        <f t="shared" si="5"/>
        <v>#DIV/0!</v>
      </c>
      <c r="M41" s="91" t="str">
        <f t="shared" si="5"/>
        <v>#DIV/0!</v>
      </c>
      <c r="N41" s="91" t="str">
        <f t="shared" si="5"/>
        <v>#DIV/0!</v>
      </c>
      <c r="O41" s="91" t="str">
        <f t="shared" si="5"/>
        <v>#DIV/0!</v>
      </c>
      <c r="P41" s="91" t="str">
        <f t="shared" si="5"/>
        <v>#DIV/0!</v>
      </c>
      <c r="Q41" s="91" t="str">
        <f t="shared" si="5"/>
        <v>#DIV/0!</v>
      </c>
      <c r="R41" s="91" t="str">
        <f t="shared" si="5"/>
        <v>#DIV/0!</v>
      </c>
      <c r="S41" s="91" t="str">
        <f t="shared" si="5"/>
        <v>#DIV/0!</v>
      </c>
      <c r="T41" s="91" t="str">
        <f t="shared" si="5"/>
        <v>#DIV/0!</v>
      </c>
      <c r="U41" s="91" t="str">
        <f t="shared" si="5"/>
        <v>#DIV/0!</v>
      </c>
      <c r="V41" s="91" t="str">
        <f t="shared" si="5"/>
        <v>#DIV/0!</v>
      </c>
      <c r="W41" s="91" t="str">
        <f t="shared" si="5"/>
        <v>#DIV/0!</v>
      </c>
      <c r="X41" s="91" t="str">
        <f t="shared" si="5"/>
        <v>#DIV/0!</v>
      </c>
      <c r="Y41" s="91" t="str">
        <f t="shared" si="5"/>
        <v>#DIV/0!</v>
      </c>
      <c r="Z41" s="91" t="str">
        <f t="shared" si="5"/>
        <v>#DIV/0!</v>
      </c>
      <c r="AA41" s="91" t="str">
        <f t="shared" si="5"/>
        <v>#DIV/0!</v>
      </c>
      <c r="AB41" s="91" t="str">
        <f t="shared" si="5"/>
        <v>#DIV/0!</v>
      </c>
      <c r="AC41" s="91" t="str">
        <f t="shared" si="5"/>
        <v>#DIV/0!</v>
      </c>
      <c r="AD41" s="91" t="str">
        <f t="shared" si="5"/>
        <v>#DIV/0!</v>
      </c>
      <c r="AE41" s="91" t="str">
        <f t="shared" si="5"/>
        <v>#DIV/0!</v>
      </c>
      <c r="AF41" s="91" t="str">
        <f t="shared" si="5"/>
        <v>#DIV/0!</v>
      </c>
      <c r="AG41" s="91" t="str">
        <f t="shared" si="5"/>
        <v>#DIV/0!</v>
      </c>
      <c r="AH41" s="91" t="str">
        <f t="shared" si="5"/>
        <v>#DIV/0!</v>
      </c>
      <c r="AI41" s="91" t="str">
        <f t="shared" si="5"/>
        <v>#DIV/0!</v>
      </c>
      <c r="AJ41" s="91" t="str">
        <f t="shared" si="5"/>
        <v>#DIV/0!</v>
      </c>
      <c r="AK41" s="37"/>
      <c r="AL41" s="37"/>
      <c r="AM41" s="37"/>
      <c r="AN41" s="37"/>
      <c r="AO41" s="14"/>
    </row>
    <row r="42" ht="15.75" customHeight="1">
      <c r="A42" s="67"/>
      <c r="B42" s="37"/>
      <c r="C42" s="37"/>
      <c r="D42" s="37"/>
      <c r="F42" s="88" t="s">
        <v>202</v>
      </c>
      <c r="G42" s="91" t="str">
        <f t="shared" ref="G42:AJ42" si="6">(COUNTIF(G3:G39,"WT")/COUNTIF(G3:G39,"*"))</f>
        <v>#DIV/0!</v>
      </c>
      <c r="H42" s="91" t="str">
        <f t="shared" si="6"/>
        <v>#DIV/0!</v>
      </c>
      <c r="I42" s="91" t="str">
        <f t="shared" si="6"/>
        <v>#DIV/0!</v>
      </c>
      <c r="J42" s="91" t="str">
        <f t="shared" si="6"/>
        <v>#DIV/0!</v>
      </c>
      <c r="K42" s="91" t="str">
        <f t="shared" si="6"/>
        <v>#DIV/0!</v>
      </c>
      <c r="L42" s="91" t="str">
        <f t="shared" si="6"/>
        <v>#DIV/0!</v>
      </c>
      <c r="M42" s="91" t="str">
        <f t="shared" si="6"/>
        <v>#DIV/0!</v>
      </c>
      <c r="N42" s="91" t="str">
        <f t="shared" si="6"/>
        <v>#DIV/0!</v>
      </c>
      <c r="O42" s="91" t="str">
        <f t="shared" si="6"/>
        <v>#DIV/0!</v>
      </c>
      <c r="P42" s="91" t="str">
        <f t="shared" si="6"/>
        <v>#DIV/0!</v>
      </c>
      <c r="Q42" s="91" t="str">
        <f t="shared" si="6"/>
        <v>#DIV/0!</v>
      </c>
      <c r="R42" s="91" t="str">
        <f t="shared" si="6"/>
        <v>#DIV/0!</v>
      </c>
      <c r="S42" s="91" t="str">
        <f t="shared" si="6"/>
        <v>#DIV/0!</v>
      </c>
      <c r="T42" s="91" t="str">
        <f t="shared" si="6"/>
        <v>#DIV/0!</v>
      </c>
      <c r="U42" s="91" t="str">
        <f t="shared" si="6"/>
        <v>#DIV/0!</v>
      </c>
      <c r="V42" s="91" t="str">
        <f t="shared" si="6"/>
        <v>#DIV/0!</v>
      </c>
      <c r="W42" s="91" t="str">
        <f t="shared" si="6"/>
        <v>#DIV/0!</v>
      </c>
      <c r="X42" s="91" t="str">
        <f t="shared" si="6"/>
        <v>#DIV/0!</v>
      </c>
      <c r="Y42" s="91" t="str">
        <f t="shared" si="6"/>
        <v>#DIV/0!</v>
      </c>
      <c r="Z42" s="91" t="str">
        <f t="shared" si="6"/>
        <v>#DIV/0!</v>
      </c>
      <c r="AA42" s="91" t="str">
        <f t="shared" si="6"/>
        <v>#DIV/0!</v>
      </c>
      <c r="AB42" s="91" t="str">
        <f t="shared" si="6"/>
        <v>#DIV/0!</v>
      </c>
      <c r="AC42" s="91" t="str">
        <f t="shared" si="6"/>
        <v>#DIV/0!</v>
      </c>
      <c r="AD42" s="91" t="str">
        <f t="shared" si="6"/>
        <v>#DIV/0!</v>
      </c>
      <c r="AE42" s="91" t="str">
        <f t="shared" si="6"/>
        <v>#DIV/0!</v>
      </c>
      <c r="AF42" s="91" t="str">
        <f t="shared" si="6"/>
        <v>#DIV/0!</v>
      </c>
      <c r="AG42" s="91" t="str">
        <f t="shared" si="6"/>
        <v>#DIV/0!</v>
      </c>
      <c r="AH42" s="91" t="str">
        <f t="shared" si="6"/>
        <v>#DIV/0!</v>
      </c>
      <c r="AI42" s="91" t="str">
        <f t="shared" si="6"/>
        <v>#DIV/0!</v>
      </c>
      <c r="AJ42" s="91" t="str">
        <f t="shared" si="6"/>
        <v>#DIV/0!</v>
      </c>
      <c r="AK42" s="37"/>
      <c r="AL42" s="37"/>
      <c r="AM42" s="37"/>
      <c r="AN42" s="37"/>
      <c r="AO42" s="14"/>
    </row>
    <row r="43" ht="15.75" customHeight="1">
      <c r="A43" s="69"/>
      <c r="B43" s="70"/>
      <c r="C43" s="70"/>
      <c r="D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14"/>
    </row>
    <row r="44" ht="15.75" customHeight="1">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1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1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14"/>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c r="A241" s="69"/>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14"/>
    </row>
    <row r="242" ht="15.75" customHeight="1">
      <c r="A242" s="69"/>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1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1:C1"/>
    <mergeCell ref="E1:F1"/>
    <mergeCell ref="A3:A10"/>
    <mergeCell ref="A11:A17"/>
    <mergeCell ref="A18:A26"/>
    <mergeCell ref="A27:A33"/>
    <mergeCell ref="A34:A39"/>
    <mergeCell ref="E40:E43"/>
  </mergeCells>
  <hyperlinks>
    <hyperlink r:id="rId1" ref="A3"/>
    <hyperlink r:id="rId2" ref="B3"/>
    <hyperlink r:id="rId3" ref="B4"/>
    <hyperlink r:id="rId4" ref="B5"/>
    <hyperlink r:id="rId5" ref="B6"/>
    <hyperlink r:id="rId6" ref="B7"/>
    <hyperlink r:id="rId7" ref="B8"/>
    <hyperlink r:id="rId8" ref="B9"/>
    <hyperlink r:id="rId9" ref="B10"/>
    <hyperlink r:id="rId10" ref="A11"/>
    <hyperlink r:id="rId11" ref="B11"/>
    <hyperlink r:id="rId12" ref="B12"/>
    <hyperlink r:id="rId13" ref="B13"/>
    <hyperlink r:id="rId14" ref="B14"/>
    <hyperlink r:id="rId15" ref="B15"/>
    <hyperlink r:id="rId16" ref="B16"/>
    <hyperlink r:id="rId17" ref="B17"/>
    <hyperlink r:id="rId18" ref="A18"/>
    <hyperlink r:id="rId19" ref="B18"/>
    <hyperlink r:id="rId20" ref="B19"/>
    <hyperlink r:id="rId21" ref="B20"/>
    <hyperlink r:id="rId22" ref="B21"/>
    <hyperlink r:id="rId23" ref="B22"/>
    <hyperlink r:id="rId24" ref="B23"/>
    <hyperlink r:id="rId25" ref="B24"/>
    <hyperlink r:id="rId26" ref="B25"/>
    <hyperlink r:id="rId27" ref="B26"/>
    <hyperlink r:id="rId28" ref="A27"/>
    <hyperlink r:id="rId29" ref="B27"/>
    <hyperlink r:id="rId30" ref="B28"/>
    <hyperlink r:id="rId31" ref="B29"/>
    <hyperlink r:id="rId32" ref="B30"/>
    <hyperlink r:id="rId33" ref="B31"/>
    <hyperlink r:id="rId34" ref="B32"/>
    <hyperlink r:id="rId35" ref="B33"/>
    <hyperlink r:id="rId36" ref="A34"/>
    <hyperlink r:id="rId37" ref="B34"/>
    <hyperlink r:id="rId38" ref="B35"/>
    <hyperlink r:id="rId39" ref="B36"/>
    <hyperlink r:id="rId40" ref="B37"/>
    <hyperlink r:id="rId41" ref="B38"/>
    <hyperlink r:id="rId42" ref="B39"/>
  </hyperlinks>
  <printOptions/>
  <pageMargins bottom="0.75" footer="0.0" header="0.0" left="0.7" right="0.7" top="0.75"/>
  <pageSetup orientation="portrait"/>
  <drawing r:id="rId4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356</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71" t="s">
        <v>45</v>
      </c>
      <c r="AL2" s="71" t="s">
        <v>46</v>
      </c>
      <c r="AM2" s="71" t="s">
        <v>47</v>
      </c>
      <c r="AN2" s="71" t="s">
        <v>48</v>
      </c>
      <c r="AO2" s="14"/>
    </row>
    <row r="3">
      <c r="A3" s="72" t="s">
        <v>357</v>
      </c>
      <c r="B3" s="45" t="s">
        <v>205</v>
      </c>
      <c r="C3" s="25" t="s">
        <v>51</v>
      </c>
      <c r="D3" s="73" t="s">
        <v>358</v>
      </c>
      <c r="E3" s="74" t="s">
        <v>359</v>
      </c>
      <c r="F3" s="74"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92">
        <v>30.0</v>
      </c>
      <c r="AL3" s="76">
        <f t="shared" ref="AL3:AL39" si="1">(COUNTIF(G3:AJ3,"WT"))/$AK$3</f>
        <v>0</v>
      </c>
      <c r="AM3" s="76">
        <f t="shared" ref="AM3:AM39" si="2">(COUNTIF(G3:AJ3,"SU"))/$AK$3</f>
        <v>0</v>
      </c>
      <c r="AN3" s="76">
        <f t="shared" ref="AN3:AN39" si="3">(COUNTIF(G3:AJ3,"GD"))/$AK$3</f>
        <v>0</v>
      </c>
      <c r="AO3" s="14"/>
    </row>
    <row r="4">
      <c r="A4" s="34"/>
      <c r="B4" s="47" t="s">
        <v>360</v>
      </c>
      <c r="C4" s="25">
        <v>1.0</v>
      </c>
      <c r="D4" s="77" t="s">
        <v>361</v>
      </c>
      <c r="E4" s="74" t="s">
        <v>362</v>
      </c>
      <c r="F4" s="74" t="s">
        <v>363</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92"/>
      <c r="AL4" s="76">
        <f t="shared" si="1"/>
        <v>0</v>
      </c>
      <c r="AM4" s="76">
        <f t="shared" si="2"/>
        <v>0</v>
      </c>
      <c r="AN4" s="76">
        <f t="shared" si="3"/>
        <v>0</v>
      </c>
      <c r="AO4" s="14"/>
    </row>
    <row r="5">
      <c r="A5" s="34"/>
      <c r="B5" s="44" t="s">
        <v>364</v>
      </c>
      <c r="C5" s="25">
        <v>2.0</v>
      </c>
      <c r="D5" s="77" t="s">
        <v>365</v>
      </c>
      <c r="E5" s="74" t="s">
        <v>366</v>
      </c>
      <c r="F5" s="74" t="s">
        <v>367</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76">
        <f t="shared" si="1"/>
        <v>0</v>
      </c>
      <c r="AM5" s="76">
        <f t="shared" si="2"/>
        <v>0</v>
      </c>
      <c r="AN5" s="76">
        <f t="shared" si="3"/>
        <v>0</v>
      </c>
      <c r="AO5" s="14"/>
    </row>
    <row r="6">
      <c r="A6" s="34"/>
      <c r="B6" s="44" t="s">
        <v>368</v>
      </c>
      <c r="C6" s="25">
        <v>3.0</v>
      </c>
      <c r="D6" s="77" t="s">
        <v>369</v>
      </c>
      <c r="E6" s="74" t="s">
        <v>370</v>
      </c>
      <c r="F6" s="74" t="s">
        <v>371</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76">
        <f t="shared" si="1"/>
        <v>0</v>
      </c>
      <c r="AM6" s="76">
        <f t="shared" si="2"/>
        <v>0</v>
      </c>
      <c r="AN6" s="76">
        <f t="shared" si="3"/>
        <v>0</v>
      </c>
      <c r="AO6" s="14"/>
    </row>
    <row r="7">
      <c r="A7" s="34"/>
      <c r="B7" s="47" t="s">
        <v>372</v>
      </c>
      <c r="C7" s="25">
        <v>4.0</v>
      </c>
      <c r="D7" s="77" t="s">
        <v>373</v>
      </c>
      <c r="E7" s="74" t="s">
        <v>374</v>
      </c>
      <c r="F7" s="74" t="s">
        <v>375</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76">
        <f t="shared" si="1"/>
        <v>0</v>
      </c>
      <c r="AM7" s="76">
        <f t="shared" si="2"/>
        <v>0</v>
      </c>
      <c r="AN7" s="76">
        <f t="shared" si="3"/>
        <v>0</v>
      </c>
      <c r="AO7" s="14"/>
    </row>
    <row r="8">
      <c r="A8" s="34"/>
      <c r="B8" s="47" t="s">
        <v>376</v>
      </c>
      <c r="C8" s="25">
        <v>5.0</v>
      </c>
      <c r="D8" s="77" t="s">
        <v>377</v>
      </c>
      <c r="E8" s="74" t="s">
        <v>378</v>
      </c>
      <c r="F8" s="74" t="s">
        <v>379</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76">
        <f t="shared" si="1"/>
        <v>0</v>
      </c>
      <c r="AM8" s="76">
        <f t="shared" si="2"/>
        <v>0</v>
      </c>
      <c r="AN8" s="76">
        <f t="shared" si="3"/>
        <v>0</v>
      </c>
      <c r="AO8" s="14"/>
    </row>
    <row r="9">
      <c r="A9" s="34"/>
      <c r="B9" s="44" t="s">
        <v>380</v>
      </c>
      <c r="C9" s="39">
        <v>6.0</v>
      </c>
      <c r="D9" s="77" t="s">
        <v>381</v>
      </c>
      <c r="E9" s="74" t="s">
        <v>382</v>
      </c>
      <c r="F9" s="74" t="s">
        <v>383</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76">
        <f t="shared" si="1"/>
        <v>0</v>
      </c>
      <c r="AM9" s="76">
        <f t="shared" si="2"/>
        <v>0</v>
      </c>
      <c r="AN9" s="76">
        <f t="shared" si="3"/>
        <v>0</v>
      </c>
      <c r="AO9" s="14"/>
    </row>
    <row r="10">
      <c r="A10" s="34"/>
      <c r="B10" s="47" t="s">
        <v>384</v>
      </c>
      <c r="C10" s="39">
        <v>7.0</v>
      </c>
      <c r="D10" s="77" t="s">
        <v>385</v>
      </c>
      <c r="E10" s="74" t="s">
        <v>386</v>
      </c>
      <c r="F10" s="74" t="s">
        <v>387</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76">
        <f t="shared" si="1"/>
        <v>0</v>
      </c>
      <c r="AM10" s="76">
        <f t="shared" si="2"/>
        <v>0</v>
      </c>
      <c r="AN10" s="76">
        <f t="shared" si="3"/>
        <v>0</v>
      </c>
      <c r="AO10" s="14"/>
    </row>
    <row r="11">
      <c r="A11" s="40"/>
      <c r="B11" s="47" t="s">
        <v>388</v>
      </c>
      <c r="C11" s="39">
        <v>8.0</v>
      </c>
      <c r="D11" s="77" t="s">
        <v>389</v>
      </c>
      <c r="E11" s="74" t="s">
        <v>390</v>
      </c>
      <c r="F11" s="74" t="s">
        <v>391</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76">
        <f t="shared" si="1"/>
        <v>0</v>
      </c>
      <c r="AM11" s="76">
        <f t="shared" si="2"/>
        <v>0</v>
      </c>
      <c r="AN11" s="76">
        <f t="shared" si="3"/>
        <v>0</v>
      </c>
      <c r="AO11" s="14"/>
    </row>
    <row r="12">
      <c r="A12" s="93" t="s">
        <v>392</v>
      </c>
      <c r="B12" s="45" t="s">
        <v>393</v>
      </c>
      <c r="C12" s="39">
        <v>1.0</v>
      </c>
      <c r="D12" s="73" t="s">
        <v>394</v>
      </c>
      <c r="E12" s="74" t="s">
        <v>395</v>
      </c>
      <c r="F12" s="74" t="s">
        <v>396</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76">
        <f t="shared" si="1"/>
        <v>0</v>
      </c>
      <c r="AM12" s="76">
        <f t="shared" si="2"/>
        <v>0</v>
      </c>
      <c r="AN12" s="76">
        <f t="shared" si="3"/>
        <v>0</v>
      </c>
      <c r="AO12" s="14"/>
    </row>
    <row r="13">
      <c r="A13" s="43"/>
      <c r="B13" s="47" t="s">
        <v>397</v>
      </c>
      <c r="C13" s="39">
        <v>2.0</v>
      </c>
      <c r="D13" s="77" t="s">
        <v>398</v>
      </c>
      <c r="E13" s="74" t="s">
        <v>399</v>
      </c>
      <c r="F13" s="74" t="s">
        <v>400</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76">
        <f t="shared" si="1"/>
        <v>0</v>
      </c>
      <c r="AM13" s="76">
        <f t="shared" si="2"/>
        <v>0</v>
      </c>
      <c r="AN13" s="76">
        <f t="shared" si="3"/>
        <v>0</v>
      </c>
      <c r="AO13" s="14"/>
    </row>
    <row r="14">
      <c r="A14" s="43"/>
      <c r="B14" s="47" t="s">
        <v>401</v>
      </c>
      <c r="C14" s="39">
        <v>3.0</v>
      </c>
      <c r="D14" s="77" t="s">
        <v>402</v>
      </c>
      <c r="E14" s="74" t="s">
        <v>403</v>
      </c>
      <c r="F14" s="74" t="s">
        <v>404</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76">
        <f t="shared" si="1"/>
        <v>0</v>
      </c>
      <c r="AM14" s="76">
        <f t="shared" si="2"/>
        <v>0</v>
      </c>
      <c r="AN14" s="76">
        <f t="shared" si="3"/>
        <v>0</v>
      </c>
      <c r="AO14" s="14"/>
    </row>
    <row r="15">
      <c r="A15" s="43"/>
      <c r="B15" s="47" t="s">
        <v>405</v>
      </c>
      <c r="C15" s="39">
        <v>4.0</v>
      </c>
      <c r="D15" s="77" t="s">
        <v>406</v>
      </c>
      <c r="E15" s="74" t="s">
        <v>407</v>
      </c>
      <c r="F15" s="74" t="s">
        <v>408</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76">
        <f t="shared" si="1"/>
        <v>0</v>
      </c>
      <c r="AM15" s="76">
        <f t="shared" si="2"/>
        <v>0</v>
      </c>
      <c r="AN15" s="76">
        <f t="shared" si="3"/>
        <v>0</v>
      </c>
      <c r="AO15" s="14"/>
    </row>
    <row r="16">
      <c r="A16" s="43"/>
      <c r="B16" s="47" t="s">
        <v>409</v>
      </c>
      <c r="C16" s="39">
        <v>5.0</v>
      </c>
      <c r="D16" s="77" t="s">
        <v>410</v>
      </c>
      <c r="E16" s="74" t="s">
        <v>411</v>
      </c>
      <c r="F16" s="74" t="s">
        <v>412</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76">
        <f t="shared" si="1"/>
        <v>0</v>
      </c>
      <c r="AM16" s="76">
        <f t="shared" si="2"/>
        <v>0</v>
      </c>
      <c r="AN16" s="76">
        <f t="shared" si="3"/>
        <v>0</v>
      </c>
      <c r="AO16" s="14"/>
    </row>
    <row r="17">
      <c r="A17" s="43"/>
      <c r="B17" s="79" t="s">
        <v>413</v>
      </c>
      <c r="C17" s="80">
        <v>6.0</v>
      </c>
      <c r="D17" s="77" t="s">
        <v>414</v>
      </c>
      <c r="E17" s="77" t="s">
        <v>415</v>
      </c>
      <c r="F17" s="77" t="s">
        <v>416</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76">
        <f t="shared" si="1"/>
        <v>0</v>
      </c>
      <c r="AM17" s="76">
        <f t="shared" si="2"/>
        <v>0</v>
      </c>
      <c r="AN17" s="76">
        <f t="shared" si="3"/>
        <v>0</v>
      </c>
      <c r="AO17" s="14"/>
    </row>
    <row r="18">
      <c r="A18" s="43"/>
      <c r="B18" s="47" t="s">
        <v>417</v>
      </c>
      <c r="C18" s="80">
        <v>7.0</v>
      </c>
      <c r="D18" s="77" t="s">
        <v>418</v>
      </c>
      <c r="E18" s="74" t="s">
        <v>419</v>
      </c>
      <c r="F18" s="74" t="s">
        <v>420</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76">
        <f t="shared" si="1"/>
        <v>0</v>
      </c>
      <c r="AM18" s="76">
        <f t="shared" si="2"/>
        <v>0</v>
      </c>
      <c r="AN18" s="76">
        <f t="shared" si="3"/>
        <v>0</v>
      </c>
      <c r="AO18" s="14"/>
    </row>
    <row r="19">
      <c r="A19" s="72" t="s">
        <v>421</v>
      </c>
      <c r="B19" s="45" t="s">
        <v>422</v>
      </c>
      <c r="C19" s="39">
        <v>1.0</v>
      </c>
      <c r="D19" s="73" t="s">
        <v>423</v>
      </c>
      <c r="E19" s="94" t="s">
        <v>424</v>
      </c>
      <c r="F19" s="94" t="s">
        <v>424</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76">
        <f t="shared" si="1"/>
        <v>0</v>
      </c>
      <c r="AM19" s="76">
        <f t="shared" si="2"/>
        <v>0</v>
      </c>
      <c r="AN19" s="76">
        <f t="shared" si="3"/>
        <v>0</v>
      </c>
      <c r="AO19" s="14"/>
    </row>
    <row r="20">
      <c r="A20" s="34"/>
      <c r="B20" s="47" t="s">
        <v>425</v>
      </c>
      <c r="C20" s="39">
        <v>2.0</v>
      </c>
      <c r="D20" s="77" t="s">
        <v>426</v>
      </c>
      <c r="E20" s="94" t="s">
        <v>427</v>
      </c>
      <c r="F20" s="94" t="s">
        <v>427</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76">
        <f t="shared" si="1"/>
        <v>0</v>
      </c>
      <c r="AM20" s="76">
        <f t="shared" si="2"/>
        <v>0</v>
      </c>
      <c r="AN20" s="76">
        <f t="shared" si="3"/>
        <v>0</v>
      </c>
      <c r="AO20" s="14"/>
    </row>
    <row r="21">
      <c r="A21" s="34"/>
      <c r="B21" s="47" t="s">
        <v>428</v>
      </c>
      <c r="C21" s="39">
        <v>3.0</v>
      </c>
      <c r="D21" s="77" t="s">
        <v>429</v>
      </c>
      <c r="E21" s="74" t="s">
        <v>430</v>
      </c>
      <c r="F21" s="74" t="s">
        <v>431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76">
        <f t="shared" si="1"/>
        <v>0</v>
      </c>
      <c r="AM21" s="76">
        <f t="shared" si="2"/>
        <v>0</v>
      </c>
      <c r="AN21" s="76">
        <f t="shared" si="3"/>
        <v>0</v>
      </c>
      <c r="AO21" s="14"/>
    </row>
    <row r="22">
      <c r="A22" s="34"/>
      <c r="B22" s="47" t="s">
        <v>432</v>
      </c>
      <c r="C22" s="39">
        <v>4.0</v>
      </c>
      <c r="D22" s="77" t="s">
        <v>433</v>
      </c>
      <c r="E22" s="74" t="s">
        <v>434</v>
      </c>
      <c r="F22" s="74" t="s">
        <v>435</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76">
        <f t="shared" si="1"/>
        <v>0</v>
      </c>
      <c r="AM22" s="76">
        <f t="shared" si="2"/>
        <v>0</v>
      </c>
      <c r="AN22" s="76">
        <f t="shared" si="3"/>
        <v>0</v>
      </c>
      <c r="AO22" s="14"/>
    </row>
    <row r="23">
      <c r="A23" s="34"/>
      <c r="B23" s="47" t="s">
        <v>436</v>
      </c>
      <c r="C23" s="39">
        <v>5.0</v>
      </c>
      <c r="D23" s="77" t="s">
        <v>437</v>
      </c>
      <c r="E23" s="74" t="s">
        <v>438</v>
      </c>
      <c r="F23" s="74" t="s">
        <v>439</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76">
        <f t="shared" si="1"/>
        <v>0</v>
      </c>
      <c r="AM23" s="76">
        <f t="shared" si="2"/>
        <v>0</v>
      </c>
      <c r="AN23" s="76">
        <f t="shared" si="3"/>
        <v>0</v>
      </c>
      <c r="AO23" s="14"/>
    </row>
    <row r="24">
      <c r="A24" s="34"/>
      <c r="B24" s="47" t="s">
        <v>440</v>
      </c>
      <c r="C24" s="39">
        <v>6.0</v>
      </c>
      <c r="D24" s="77" t="s">
        <v>441</v>
      </c>
      <c r="E24" s="74" t="s">
        <v>442</v>
      </c>
      <c r="F24" s="74" t="s">
        <v>443</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76">
        <f t="shared" si="1"/>
        <v>0</v>
      </c>
      <c r="AM24" s="76">
        <f t="shared" si="2"/>
        <v>0</v>
      </c>
      <c r="AN24" s="76">
        <f t="shared" si="3"/>
        <v>0</v>
      </c>
      <c r="AO24" s="14"/>
    </row>
    <row r="25">
      <c r="A25" s="34"/>
      <c r="B25" s="47" t="s">
        <v>444</v>
      </c>
      <c r="C25" s="39">
        <v>7.0</v>
      </c>
      <c r="D25" s="77" t="s">
        <v>445</v>
      </c>
      <c r="E25" s="74" t="s">
        <v>446</v>
      </c>
      <c r="F25" s="74" t="s">
        <v>447</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76">
        <f t="shared" si="1"/>
        <v>0</v>
      </c>
      <c r="AM25" s="76">
        <f t="shared" si="2"/>
        <v>0</v>
      </c>
      <c r="AN25" s="76">
        <f t="shared" si="3"/>
        <v>0</v>
      </c>
      <c r="AO25" s="14"/>
    </row>
    <row r="26">
      <c r="A26" s="40"/>
      <c r="B26" s="47" t="s">
        <v>448</v>
      </c>
      <c r="C26" s="39">
        <v>8.0</v>
      </c>
      <c r="D26" s="77" t="s">
        <v>449</v>
      </c>
      <c r="E26" s="74" t="s">
        <v>450</v>
      </c>
      <c r="F26" s="74" t="s">
        <v>451</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76">
        <f t="shared" si="1"/>
        <v>0</v>
      </c>
      <c r="AM26" s="76">
        <f t="shared" si="2"/>
        <v>0</v>
      </c>
      <c r="AN26" s="76">
        <f t="shared" si="3"/>
        <v>0</v>
      </c>
      <c r="AO26" s="14"/>
    </row>
    <row r="27" ht="15.75" customHeight="1">
      <c r="A27" s="81" t="s">
        <v>452</v>
      </c>
      <c r="B27" s="45" t="s">
        <v>453</v>
      </c>
      <c r="C27" s="39">
        <v>1.0</v>
      </c>
      <c r="D27" s="73" t="s">
        <v>454</v>
      </c>
      <c r="E27" s="74" t="s">
        <v>455</v>
      </c>
      <c r="F27" s="74" t="s">
        <v>456</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76">
        <f t="shared" si="1"/>
        <v>0</v>
      </c>
      <c r="AM27" s="76">
        <f t="shared" si="2"/>
        <v>0</v>
      </c>
      <c r="AN27" s="76">
        <f t="shared" si="3"/>
        <v>0</v>
      </c>
      <c r="AO27" s="14"/>
    </row>
    <row r="28" ht="15.75" customHeight="1">
      <c r="A28" s="34"/>
      <c r="B28" s="47" t="s">
        <v>457</v>
      </c>
      <c r="C28" s="39">
        <v>2.0</v>
      </c>
      <c r="D28" s="77" t="s">
        <v>458</v>
      </c>
      <c r="E28" s="74" t="s">
        <v>459</v>
      </c>
      <c r="F28" s="74" t="s">
        <v>460</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76">
        <f t="shared" si="1"/>
        <v>0</v>
      </c>
      <c r="AM28" s="76">
        <f t="shared" si="2"/>
        <v>0</v>
      </c>
      <c r="AN28" s="76">
        <f t="shared" si="3"/>
        <v>0</v>
      </c>
      <c r="AO28" s="14"/>
    </row>
    <row r="29" ht="15.75" customHeight="1">
      <c r="A29" s="34"/>
      <c r="B29" s="47" t="s">
        <v>461</v>
      </c>
      <c r="C29" s="39">
        <v>3.0</v>
      </c>
      <c r="D29" s="77" t="s">
        <v>462</v>
      </c>
      <c r="E29" s="74" t="s">
        <v>463</v>
      </c>
      <c r="F29" s="74" t="s">
        <v>464</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6">
        <f t="shared" si="1"/>
        <v>0</v>
      </c>
      <c r="AM29" s="76">
        <f t="shared" si="2"/>
        <v>0</v>
      </c>
      <c r="AN29" s="76">
        <f t="shared" si="3"/>
        <v>0</v>
      </c>
      <c r="AO29" s="14"/>
    </row>
    <row r="30" ht="15.75" customHeight="1">
      <c r="A30" s="34"/>
      <c r="B30" s="47" t="s">
        <v>465</v>
      </c>
      <c r="C30" s="39">
        <v>4.0</v>
      </c>
      <c r="D30" s="77" t="s">
        <v>466</v>
      </c>
      <c r="E30" s="74" t="s">
        <v>467</v>
      </c>
      <c r="F30" s="74" t="s">
        <v>468</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6">
        <f t="shared" si="1"/>
        <v>0</v>
      </c>
      <c r="AM30" s="76">
        <f t="shared" si="2"/>
        <v>0</v>
      </c>
      <c r="AN30" s="76">
        <f t="shared" si="3"/>
        <v>0</v>
      </c>
      <c r="AO30" s="14"/>
    </row>
    <row r="31" ht="15.75" customHeight="1">
      <c r="A31" s="34"/>
      <c r="B31" s="47" t="s">
        <v>469</v>
      </c>
      <c r="C31" s="39">
        <v>5.0</v>
      </c>
      <c r="D31" s="77" t="s">
        <v>470</v>
      </c>
      <c r="E31" s="74" t="s">
        <v>471</v>
      </c>
      <c r="F31" s="74" t="s">
        <v>472</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76">
        <f t="shared" si="1"/>
        <v>0</v>
      </c>
      <c r="AM31" s="76">
        <f t="shared" si="2"/>
        <v>0</v>
      </c>
      <c r="AN31" s="76">
        <f t="shared" si="3"/>
        <v>0</v>
      </c>
      <c r="AO31" s="14"/>
    </row>
    <row r="32" ht="15.75" customHeight="1">
      <c r="A32" s="34"/>
      <c r="B32" s="47" t="s">
        <v>473</v>
      </c>
      <c r="C32" s="39">
        <v>6.0</v>
      </c>
      <c r="D32" s="77" t="s">
        <v>474</v>
      </c>
      <c r="E32" s="74" t="s">
        <v>475</v>
      </c>
      <c r="F32" s="74" t="s">
        <v>476</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76">
        <f t="shared" si="1"/>
        <v>0</v>
      </c>
      <c r="AM32" s="76">
        <f t="shared" si="2"/>
        <v>0</v>
      </c>
      <c r="AN32" s="76">
        <f t="shared" si="3"/>
        <v>0</v>
      </c>
      <c r="AO32" s="14"/>
    </row>
    <row r="33" ht="15.75" customHeight="1">
      <c r="A33" s="40"/>
      <c r="B33" s="47" t="s">
        <v>150</v>
      </c>
      <c r="C33" s="39">
        <v>7.0</v>
      </c>
      <c r="D33" s="77" t="s">
        <v>477</v>
      </c>
      <c r="E33" s="74" t="s">
        <v>478</v>
      </c>
      <c r="F33" s="74" t="s">
        <v>479</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76">
        <f t="shared" si="1"/>
        <v>0</v>
      </c>
      <c r="AM33" s="76">
        <f t="shared" si="2"/>
        <v>0</v>
      </c>
      <c r="AN33" s="76">
        <f t="shared" si="3"/>
        <v>0</v>
      </c>
      <c r="AO33" s="14"/>
    </row>
    <row r="34" ht="15.75" customHeight="1">
      <c r="A34" s="82" t="s">
        <v>480</v>
      </c>
      <c r="B34" s="95" t="s">
        <v>481</v>
      </c>
      <c r="C34" s="52">
        <v>1.0</v>
      </c>
      <c r="D34" s="96" t="s">
        <v>482</v>
      </c>
      <c r="E34" s="97" t="s">
        <v>483</v>
      </c>
      <c r="F34" s="98" t="s">
        <v>484</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76">
        <f t="shared" si="1"/>
        <v>0</v>
      </c>
      <c r="AM34" s="76">
        <f t="shared" si="2"/>
        <v>0</v>
      </c>
      <c r="AN34" s="76">
        <f t="shared" si="3"/>
        <v>0</v>
      </c>
      <c r="AO34" s="14"/>
    </row>
    <row r="35" ht="15.75" customHeight="1">
      <c r="A35" s="34"/>
      <c r="B35" s="99" t="s">
        <v>485</v>
      </c>
      <c r="C35" s="57">
        <v>2.0</v>
      </c>
      <c r="D35" s="100" t="s">
        <v>486</v>
      </c>
      <c r="E35" s="101" t="s">
        <v>487</v>
      </c>
      <c r="F35" s="101" t="s">
        <v>488</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76">
        <f t="shared" si="1"/>
        <v>0</v>
      </c>
      <c r="AM35" s="76">
        <f t="shared" si="2"/>
        <v>0</v>
      </c>
      <c r="AN35" s="76">
        <f t="shared" si="3"/>
        <v>0</v>
      </c>
      <c r="AO35" s="14"/>
    </row>
    <row r="36" ht="15.75" customHeight="1">
      <c r="A36" s="34"/>
      <c r="B36" s="99" t="s">
        <v>489</v>
      </c>
      <c r="C36" s="57">
        <v>3.0</v>
      </c>
      <c r="D36" s="100" t="s">
        <v>490</v>
      </c>
      <c r="E36" s="101" t="s">
        <v>491</v>
      </c>
      <c r="F36" s="101" t="s">
        <v>492</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76">
        <f t="shared" si="1"/>
        <v>0</v>
      </c>
      <c r="AM36" s="76">
        <f t="shared" si="2"/>
        <v>0</v>
      </c>
      <c r="AN36" s="76">
        <f t="shared" si="3"/>
        <v>0</v>
      </c>
      <c r="AO36" s="14"/>
    </row>
    <row r="37" ht="15.75" customHeight="1">
      <c r="A37" s="34"/>
      <c r="B37" s="99" t="s">
        <v>493</v>
      </c>
      <c r="C37" s="57">
        <v>4.0</v>
      </c>
      <c r="D37" s="100" t="s">
        <v>494</v>
      </c>
      <c r="E37" s="101" t="s">
        <v>495</v>
      </c>
      <c r="F37" s="101" t="s">
        <v>496</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76">
        <f t="shared" si="1"/>
        <v>0</v>
      </c>
      <c r="AM37" s="76">
        <f t="shared" si="2"/>
        <v>0</v>
      </c>
      <c r="AN37" s="76">
        <f t="shared" si="3"/>
        <v>0</v>
      </c>
      <c r="AO37" s="14"/>
    </row>
    <row r="38" ht="15.75" customHeight="1">
      <c r="A38" s="34"/>
      <c r="B38" s="99" t="s">
        <v>497</v>
      </c>
      <c r="C38" s="57">
        <v>5.0</v>
      </c>
      <c r="D38" s="100" t="s">
        <v>498</v>
      </c>
      <c r="E38" s="101" t="s">
        <v>499</v>
      </c>
      <c r="F38" s="101" t="s">
        <v>500</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76">
        <f t="shared" si="1"/>
        <v>0</v>
      </c>
      <c r="AM38" s="76">
        <f t="shared" si="2"/>
        <v>0</v>
      </c>
      <c r="AN38" s="76">
        <f t="shared" si="3"/>
        <v>0</v>
      </c>
      <c r="AO38" s="14"/>
    </row>
    <row r="39" ht="15.75" customHeight="1">
      <c r="A39" s="40"/>
      <c r="B39" s="99" t="s">
        <v>501</v>
      </c>
      <c r="C39" s="57">
        <v>6.0</v>
      </c>
      <c r="D39" s="100" t="s">
        <v>502</v>
      </c>
      <c r="E39" s="101" t="s">
        <v>503</v>
      </c>
      <c r="F39" s="101" t="s">
        <v>504</v>
      </c>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31"/>
      <c r="AL39" s="76">
        <f t="shared" si="1"/>
        <v>0</v>
      </c>
      <c r="AM39" s="76">
        <f t="shared" si="2"/>
        <v>0</v>
      </c>
      <c r="AN39" s="76">
        <f t="shared" si="3"/>
        <v>0</v>
      </c>
      <c r="AO39" s="14"/>
    </row>
    <row r="40" ht="15.75" customHeight="1">
      <c r="A40" s="63"/>
      <c r="B40" s="37"/>
      <c r="C40" s="37"/>
      <c r="D40" s="37"/>
      <c r="E40" s="64" t="s">
        <v>505</v>
      </c>
      <c r="F40" s="103" t="s">
        <v>200</v>
      </c>
      <c r="G40" s="89" t="str">
        <f t="shared" ref="G40:AJ40" si="4">(COUNTIF(G3:G39,"GD")/COUNTIF(G3:G39,"*"))</f>
        <v>#DIV/0!</v>
      </c>
      <c r="H40" s="89" t="str">
        <f t="shared" si="4"/>
        <v>#DIV/0!</v>
      </c>
      <c r="I40" s="89" t="str">
        <f t="shared" si="4"/>
        <v>#DIV/0!</v>
      </c>
      <c r="J40" s="89" t="str">
        <f t="shared" si="4"/>
        <v>#DIV/0!</v>
      </c>
      <c r="K40" s="89" t="str">
        <f t="shared" si="4"/>
        <v>#DIV/0!</v>
      </c>
      <c r="L40" s="89" t="str">
        <f t="shared" si="4"/>
        <v>#DIV/0!</v>
      </c>
      <c r="M40" s="89" t="str">
        <f t="shared" si="4"/>
        <v>#DIV/0!</v>
      </c>
      <c r="N40" s="89" t="str">
        <f t="shared" si="4"/>
        <v>#DIV/0!</v>
      </c>
      <c r="O40" s="89" t="str">
        <f t="shared" si="4"/>
        <v>#DIV/0!</v>
      </c>
      <c r="P40" s="89" t="str">
        <f t="shared" si="4"/>
        <v>#DIV/0!</v>
      </c>
      <c r="Q40" s="89" t="str">
        <f t="shared" si="4"/>
        <v>#DIV/0!</v>
      </c>
      <c r="R40" s="89" t="str">
        <f t="shared" si="4"/>
        <v>#DIV/0!</v>
      </c>
      <c r="S40" s="89" t="str">
        <f t="shared" si="4"/>
        <v>#DIV/0!</v>
      </c>
      <c r="T40" s="89" t="str">
        <f t="shared" si="4"/>
        <v>#DIV/0!</v>
      </c>
      <c r="U40" s="89" t="str">
        <f t="shared" si="4"/>
        <v>#DIV/0!</v>
      </c>
      <c r="V40" s="89" t="str">
        <f t="shared" si="4"/>
        <v>#DIV/0!</v>
      </c>
      <c r="W40" s="89" t="str">
        <f t="shared" si="4"/>
        <v>#DIV/0!</v>
      </c>
      <c r="X40" s="89" t="str">
        <f t="shared" si="4"/>
        <v>#DIV/0!</v>
      </c>
      <c r="Y40" s="89" t="str">
        <f t="shared" si="4"/>
        <v>#DIV/0!</v>
      </c>
      <c r="Z40" s="89" t="str">
        <f t="shared" si="4"/>
        <v>#DIV/0!</v>
      </c>
      <c r="AA40" s="89" t="str">
        <f t="shared" si="4"/>
        <v>#DIV/0!</v>
      </c>
      <c r="AB40" s="89" t="str">
        <f t="shared" si="4"/>
        <v>#DIV/0!</v>
      </c>
      <c r="AC40" s="89" t="str">
        <f t="shared" si="4"/>
        <v>#DIV/0!</v>
      </c>
      <c r="AD40" s="89" t="str">
        <f t="shared" si="4"/>
        <v>#DIV/0!</v>
      </c>
      <c r="AE40" s="89" t="str">
        <f t="shared" si="4"/>
        <v>#DIV/0!</v>
      </c>
      <c r="AF40" s="89" t="str">
        <f t="shared" si="4"/>
        <v>#DIV/0!</v>
      </c>
      <c r="AG40" s="89" t="str">
        <f t="shared" si="4"/>
        <v>#DIV/0!</v>
      </c>
      <c r="AH40" s="89" t="str">
        <f t="shared" si="4"/>
        <v>#DIV/0!</v>
      </c>
      <c r="AI40" s="89" t="str">
        <f t="shared" si="4"/>
        <v>#DIV/0!</v>
      </c>
      <c r="AJ40" s="89" t="str">
        <f t="shared" si="4"/>
        <v>#DIV/0!</v>
      </c>
      <c r="AK40" s="37"/>
      <c r="AL40" s="37"/>
      <c r="AM40" s="37"/>
      <c r="AN40" s="37"/>
      <c r="AO40" s="14"/>
    </row>
    <row r="41" ht="15.75" customHeight="1">
      <c r="A41" s="67"/>
      <c r="B41" s="37"/>
      <c r="C41" s="37"/>
      <c r="D41" s="37"/>
      <c r="F41" s="88" t="s">
        <v>201</v>
      </c>
      <c r="G41" s="91" t="str">
        <f t="shared" ref="G41:AJ41" si="5">(COUNTIF(G3:G39,"SU")/COUNTIF(G3:G39,"*"))</f>
        <v>#DIV/0!</v>
      </c>
      <c r="H41" s="91" t="str">
        <f t="shared" si="5"/>
        <v>#DIV/0!</v>
      </c>
      <c r="I41" s="91" t="str">
        <f t="shared" si="5"/>
        <v>#DIV/0!</v>
      </c>
      <c r="J41" s="91" t="str">
        <f t="shared" si="5"/>
        <v>#DIV/0!</v>
      </c>
      <c r="K41" s="91" t="str">
        <f t="shared" si="5"/>
        <v>#DIV/0!</v>
      </c>
      <c r="L41" s="91" t="str">
        <f t="shared" si="5"/>
        <v>#DIV/0!</v>
      </c>
      <c r="M41" s="91" t="str">
        <f t="shared" si="5"/>
        <v>#DIV/0!</v>
      </c>
      <c r="N41" s="91" t="str">
        <f t="shared" si="5"/>
        <v>#DIV/0!</v>
      </c>
      <c r="O41" s="91" t="str">
        <f t="shared" si="5"/>
        <v>#DIV/0!</v>
      </c>
      <c r="P41" s="91" t="str">
        <f t="shared" si="5"/>
        <v>#DIV/0!</v>
      </c>
      <c r="Q41" s="91" t="str">
        <f t="shared" si="5"/>
        <v>#DIV/0!</v>
      </c>
      <c r="R41" s="91" t="str">
        <f t="shared" si="5"/>
        <v>#DIV/0!</v>
      </c>
      <c r="S41" s="91" t="str">
        <f t="shared" si="5"/>
        <v>#DIV/0!</v>
      </c>
      <c r="T41" s="91" t="str">
        <f t="shared" si="5"/>
        <v>#DIV/0!</v>
      </c>
      <c r="U41" s="91" t="str">
        <f t="shared" si="5"/>
        <v>#DIV/0!</v>
      </c>
      <c r="V41" s="91" t="str">
        <f t="shared" si="5"/>
        <v>#DIV/0!</v>
      </c>
      <c r="W41" s="91" t="str">
        <f t="shared" si="5"/>
        <v>#DIV/0!</v>
      </c>
      <c r="X41" s="91" t="str">
        <f t="shared" si="5"/>
        <v>#DIV/0!</v>
      </c>
      <c r="Y41" s="91" t="str">
        <f t="shared" si="5"/>
        <v>#DIV/0!</v>
      </c>
      <c r="Z41" s="91" t="str">
        <f t="shared" si="5"/>
        <v>#DIV/0!</v>
      </c>
      <c r="AA41" s="91" t="str">
        <f t="shared" si="5"/>
        <v>#DIV/0!</v>
      </c>
      <c r="AB41" s="91" t="str">
        <f t="shared" si="5"/>
        <v>#DIV/0!</v>
      </c>
      <c r="AC41" s="91" t="str">
        <f t="shared" si="5"/>
        <v>#DIV/0!</v>
      </c>
      <c r="AD41" s="91" t="str">
        <f t="shared" si="5"/>
        <v>#DIV/0!</v>
      </c>
      <c r="AE41" s="91" t="str">
        <f t="shared" si="5"/>
        <v>#DIV/0!</v>
      </c>
      <c r="AF41" s="91" t="str">
        <f t="shared" si="5"/>
        <v>#DIV/0!</v>
      </c>
      <c r="AG41" s="91" t="str">
        <f t="shared" si="5"/>
        <v>#DIV/0!</v>
      </c>
      <c r="AH41" s="91" t="str">
        <f t="shared" si="5"/>
        <v>#DIV/0!</v>
      </c>
      <c r="AI41" s="91" t="str">
        <f t="shared" si="5"/>
        <v>#DIV/0!</v>
      </c>
      <c r="AJ41" s="91" t="str">
        <f t="shared" si="5"/>
        <v>#DIV/0!</v>
      </c>
      <c r="AK41" s="37"/>
      <c r="AL41" s="37"/>
      <c r="AM41" s="37"/>
      <c r="AN41" s="37"/>
      <c r="AO41" s="14"/>
    </row>
    <row r="42" ht="15.75" customHeight="1">
      <c r="A42" s="67"/>
      <c r="B42" s="37"/>
      <c r="C42" s="37"/>
      <c r="D42" s="37"/>
      <c r="F42" s="90" t="s">
        <v>202</v>
      </c>
      <c r="G42" s="91" t="str">
        <f t="shared" ref="G42:AJ42" si="6">(COUNTIF(G3:G39,"WT")/COUNTIF(G3:G39,"*"))</f>
        <v>#DIV/0!</v>
      </c>
      <c r="H42" s="91" t="str">
        <f t="shared" si="6"/>
        <v>#DIV/0!</v>
      </c>
      <c r="I42" s="91" t="str">
        <f t="shared" si="6"/>
        <v>#DIV/0!</v>
      </c>
      <c r="J42" s="91" t="str">
        <f t="shared" si="6"/>
        <v>#DIV/0!</v>
      </c>
      <c r="K42" s="91" t="str">
        <f t="shared" si="6"/>
        <v>#DIV/0!</v>
      </c>
      <c r="L42" s="91" t="str">
        <f t="shared" si="6"/>
        <v>#DIV/0!</v>
      </c>
      <c r="M42" s="91" t="str">
        <f t="shared" si="6"/>
        <v>#DIV/0!</v>
      </c>
      <c r="N42" s="91" t="str">
        <f t="shared" si="6"/>
        <v>#DIV/0!</v>
      </c>
      <c r="O42" s="91" t="str">
        <f t="shared" si="6"/>
        <v>#DIV/0!</v>
      </c>
      <c r="P42" s="91" t="str">
        <f t="shared" si="6"/>
        <v>#DIV/0!</v>
      </c>
      <c r="Q42" s="91" t="str">
        <f t="shared" si="6"/>
        <v>#DIV/0!</v>
      </c>
      <c r="R42" s="91" t="str">
        <f t="shared" si="6"/>
        <v>#DIV/0!</v>
      </c>
      <c r="S42" s="91" t="str">
        <f t="shared" si="6"/>
        <v>#DIV/0!</v>
      </c>
      <c r="T42" s="91" t="str">
        <f t="shared" si="6"/>
        <v>#DIV/0!</v>
      </c>
      <c r="U42" s="91" t="str">
        <f t="shared" si="6"/>
        <v>#DIV/0!</v>
      </c>
      <c r="V42" s="91" t="str">
        <f t="shared" si="6"/>
        <v>#DIV/0!</v>
      </c>
      <c r="W42" s="91" t="str">
        <f t="shared" si="6"/>
        <v>#DIV/0!</v>
      </c>
      <c r="X42" s="91" t="str">
        <f t="shared" si="6"/>
        <v>#DIV/0!</v>
      </c>
      <c r="Y42" s="91" t="str">
        <f t="shared" si="6"/>
        <v>#DIV/0!</v>
      </c>
      <c r="Z42" s="91" t="str">
        <f t="shared" si="6"/>
        <v>#DIV/0!</v>
      </c>
      <c r="AA42" s="91" t="str">
        <f t="shared" si="6"/>
        <v>#DIV/0!</v>
      </c>
      <c r="AB42" s="91" t="str">
        <f t="shared" si="6"/>
        <v>#DIV/0!</v>
      </c>
      <c r="AC42" s="91" t="str">
        <f t="shared" si="6"/>
        <v>#DIV/0!</v>
      </c>
      <c r="AD42" s="91" t="str">
        <f t="shared" si="6"/>
        <v>#DIV/0!</v>
      </c>
      <c r="AE42" s="91" t="str">
        <f t="shared" si="6"/>
        <v>#DIV/0!</v>
      </c>
      <c r="AF42" s="91" t="str">
        <f t="shared" si="6"/>
        <v>#DIV/0!</v>
      </c>
      <c r="AG42" s="91" t="str">
        <f t="shared" si="6"/>
        <v>#DIV/0!</v>
      </c>
      <c r="AH42" s="91" t="str">
        <f t="shared" si="6"/>
        <v>#DIV/0!</v>
      </c>
      <c r="AI42" s="91" t="str">
        <f t="shared" si="6"/>
        <v>#DIV/0!</v>
      </c>
      <c r="AJ42" s="91" t="str">
        <f t="shared" si="6"/>
        <v>#DIV/0!</v>
      </c>
      <c r="AK42" s="37"/>
      <c r="AL42" s="37"/>
      <c r="AM42" s="37"/>
      <c r="AN42" s="37"/>
      <c r="AO42" s="14"/>
    </row>
    <row r="43" ht="15.75" customHeight="1">
      <c r="A43" s="69"/>
      <c r="B43" s="70"/>
      <c r="C43" s="70"/>
      <c r="D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14"/>
    </row>
    <row r="44" ht="15.75" customHeight="1">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1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1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14"/>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c r="A241" s="69"/>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14"/>
    </row>
    <row r="242" ht="15.75" customHeight="1">
      <c r="A242" s="69"/>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1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1"/>
    <mergeCell ref="A12:A18"/>
    <mergeCell ref="A19:A26"/>
    <mergeCell ref="A27:A33"/>
    <mergeCell ref="A34:A39"/>
    <mergeCell ref="E40:E43"/>
  </mergeCells>
  <hyperlinks>
    <hyperlink r:id="rId1" ref="A3"/>
    <hyperlink r:id="rId2" ref="B3"/>
    <hyperlink r:id="rId3" ref="B4"/>
    <hyperlink r:id="rId4" ref="B5"/>
    <hyperlink r:id="rId5" ref="B6"/>
    <hyperlink r:id="rId6" ref="B7"/>
    <hyperlink r:id="rId7" ref="B8"/>
    <hyperlink r:id="rId8" ref="B9"/>
    <hyperlink r:id="rId9" ref="B10"/>
    <hyperlink r:id="rId10" ref="B11"/>
    <hyperlink r:id="rId11" ref="A12"/>
    <hyperlink r:id="rId12" ref="B12"/>
    <hyperlink r:id="rId13" ref="B13"/>
    <hyperlink r:id="rId14" ref="B14"/>
    <hyperlink r:id="rId15" ref="B15"/>
    <hyperlink r:id="rId16" ref="B16"/>
    <hyperlink r:id="rId17" ref="B17"/>
    <hyperlink r:id="rId18" ref="B18"/>
    <hyperlink r:id="rId19" ref="A19"/>
    <hyperlink r:id="rId20" ref="B19"/>
    <hyperlink r:id="rId21" ref="B20"/>
    <hyperlink r:id="rId22" ref="B21"/>
    <hyperlink r:id="rId23" ref="B22"/>
    <hyperlink r:id="rId24" ref="B23"/>
    <hyperlink r:id="rId25" ref="B24"/>
    <hyperlink r:id="rId26" ref="B25"/>
    <hyperlink r:id="rId27" ref="B26"/>
    <hyperlink r:id="rId28" ref="A27"/>
    <hyperlink r:id="rId29" ref="B27"/>
    <hyperlink r:id="rId30" ref="B28"/>
    <hyperlink r:id="rId31" ref="B29"/>
    <hyperlink r:id="rId32" ref="B30"/>
    <hyperlink r:id="rId33" ref="B31"/>
    <hyperlink r:id="rId34" ref="B32"/>
    <hyperlink r:id="rId35" ref="B33"/>
    <hyperlink r:id="rId36" ref="A34"/>
    <hyperlink r:id="rId37" ref="B34"/>
    <hyperlink r:id="rId38" ref="B35"/>
    <hyperlink r:id="rId39" ref="B36"/>
    <hyperlink r:id="rId40" ref="B37"/>
    <hyperlink r:id="rId41" ref="B38"/>
    <hyperlink r:id="rId42" ref="B39"/>
  </hyperlinks>
  <printOptions/>
  <pageMargins bottom="0.75" footer="0.0" header="0.0" left="0.7" right="0.7" top="0.75"/>
  <pageSetup orientation="portrait"/>
  <drawing r:id="rId4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506</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71" t="s">
        <v>45</v>
      </c>
      <c r="AL2" s="71" t="s">
        <v>46</v>
      </c>
      <c r="AM2" s="71" t="s">
        <v>47</v>
      </c>
      <c r="AN2" s="71" t="s">
        <v>48</v>
      </c>
      <c r="AO2" s="14"/>
    </row>
    <row r="3">
      <c r="A3" s="23" t="s">
        <v>507</v>
      </c>
      <c r="B3" s="104" t="s">
        <v>205</v>
      </c>
      <c r="C3" s="39" t="s">
        <v>51</v>
      </c>
      <c r="D3" s="74" t="s">
        <v>508</v>
      </c>
      <c r="E3" s="74" t="s">
        <v>207</v>
      </c>
      <c r="F3" s="74"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75">
        <v>30.0</v>
      </c>
      <c r="AL3" s="76">
        <f t="shared" ref="AL3:AL36" si="1">(COUNTIF(G4:AJ4,"WT"))/$AK$3</f>
        <v>0</v>
      </c>
      <c r="AM3" s="76">
        <f t="shared" ref="AM3:AM36" si="2">(COUNTIF(G4:AJ4,"SU"))/$AK$3</f>
        <v>0</v>
      </c>
      <c r="AN3" s="76">
        <f t="shared" ref="AN3:AN36" si="3">(COUNTIF(G4:AJ4,"GD"))/$AK$3</f>
        <v>0</v>
      </c>
      <c r="AO3" s="14"/>
    </row>
    <row r="4">
      <c r="A4" s="34"/>
      <c r="B4" s="45" t="s">
        <v>509</v>
      </c>
      <c r="C4" s="39">
        <v>1.0</v>
      </c>
      <c r="D4" s="77" t="s">
        <v>510</v>
      </c>
      <c r="E4" s="74" t="s">
        <v>511</v>
      </c>
      <c r="F4" s="74" t="s">
        <v>512</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105"/>
      <c r="AL4" s="76">
        <f t="shared" si="1"/>
        <v>0</v>
      </c>
      <c r="AM4" s="76">
        <f t="shared" si="2"/>
        <v>0</v>
      </c>
      <c r="AN4" s="76">
        <f t="shared" si="3"/>
        <v>0</v>
      </c>
      <c r="AO4" s="14"/>
    </row>
    <row r="5">
      <c r="A5" s="34"/>
      <c r="B5" s="47" t="s">
        <v>513</v>
      </c>
      <c r="C5" s="39">
        <v>2.0</v>
      </c>
      <c r="D5" s="77" t="s">
        <v>514</v>
      </c>
      <c r="E5" s="74" t="s">
        <v>515</v>
      </c>
      <c r="F5" s="74" t="s">
        <v>516</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76">
        <f t="shared" si="1"/>
        <v>0</v>
      </c>
      <c r="AM5" s="76">
        <f t="shared" si="2"/>
        <v>0</v>
      </c>
      <c r="AN5" s="76">
        <f t="shared" si="3"/>
        <v>0</v>
      </c>
      <c r="AO5" s="14"/>
    </row>
    <row r="6">
      <c r="A6" s="34"/>
      <c r="B6" s="47" t="s">
        <v>517</v>
      </c>
      <c r="C6" s="39">
        <v>3.0</v>
      </c>
      <c r="D6" s="77" t="s">
        <v>518</v>
      </c>
      <c r="E6" s="74" t="s">
        <v>519</v>
      </c>
      <c r="F6" s="74" t="s">
        <v>520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76">
        <f t="shared" si="1"/>
        <v>0</v>
      </c>
      <c r="AM6" s="76">
        <f t="shared" si="2"/>
        <v>0</v>
      </c>
      <c r="AN6" s="76">
        <f t="shared" si="3"/>
        <v>0</v>
      </c>
      <c r="AO6" s="14"/>
    </row>
    <row r="7">
      <c r="A7" s="34"/>
      <c r="B7" s="47" t="s">
        <v>521</v>
      </c>
      <c r="C7" s="39">
        <v>4.0</v>
      </c>
      <c r="D7" s="77" t="s">
        <v>522</v>
      </c>
      <c r="E7" s="74" t="s">
        <v>523</v>
      </c>
      <c r="F7" s="74" t="s">
        <v>524</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76">
        <f t="shared" si="1"/>
        <v>0</v>
      </c>
      <c r="AM7" s="76">
        <f t="shared" si="2"/>
        <v>0</v>
      </c>
      <c r="AN7" s="76">
        <f t="shared" si="3"/>
        <v>0</v>
      </c>
      <c r="AO7" s="14"/>
    </row>
    <row r="8">
      <c r="A8" s="34"/>
      <c r="B8" s="47" t="s">
        <v>525</v>
      </c>
      <c r="C8" s="39">
        <v>5.0</v>
      </c>
      <c r="D8" s="106" t="s">
        <v>526</v>
      </c>
      <c r="E8" s="74" t="s">
        <v>527</v>
      </c>
      <c r="F8" s="74" t="s">
        <v>528</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76">
        <f t="shared" si="1"/>
        <v>0</v>
      </c>
      <c r="AM8" s="76">
        <f t="shared" si="2"/>
        <v>0</v>
      </c>
      <c r="AN8" s="76">
        <f t="shared" si="3"/>
        <v>0</v>
      </c>
      <c r="AO8" s="14"/>
    </row>
    <row r="9">
      <c r="A9" s="34"/>
      <c r="B9" s="47" t="s">
        <v>529</v>
      </c>
      <c r="C9" s="39">
        <v>6.0</v>
      </c>
      <c r="D9" s="77" t="s">
        <v>530</v>
      </c>
      <c r="E9" s="74" t="s">
        <v>531</v>
      </c>
      <c r="F9" s="74" t="s">
        <v>532</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76">
        <f t="shared" si="1"/>
        <v>0</v>
      </c>
      <c r="AM9" s="76">
        <f t="shared" si="2"/>
        <v>0</v>
      </c>
      <c r="AN9" s="76">
        <f t="shared" si="3"/>
        <v>0</v>
      </c>
      <c r="AO9" s="14"/>
    </row>
    <row r="10">
      <c r="A10" s="34"/>
      <c r="B10" s="47" t="s">
        <v>533</v>
      </c>
      <c r="C10" s="39">
        <v>7.0</v>
      </c>
      <c r="D10" s="77" t="s">
        <v>534</v>
      </c>
      <c r="E10" s="74" t="s">
        <v>535</v>
      </c>
      <c r="F10" s="74" t="s">
        <v>536</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76">
        <f t="shared" si="1"/>
        <v>0</v>
      </c>
      <c r="AM10" s="76">
        <f t="shared" si="2"/>
        <v>0</v>
      </c>
      <c r="AN10" s="76">
        <f t="shared" si="3"/>
        <v>0</v>
      </c>
      <c r="AO10" s="14"/>
    </row>
    <row r="11">
      <c r="A11" s="40"/>
      <c r="B11" s="44" t="s">
        <v>228</v>
      </c>
      <c r="C11" s="39">
        <v>8.0</v>
      </c>
      <c r="D11" s="77" t="s">
        <v>537</v>
      </c>
      <c r="E11" s="74" t="s">
        <v>538</v>
      </c>
      <c r="F11" s="107" t="s">
        <v>539</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76">
        <f t="shared" si="1"/>
        <v>0</v>
      </c>
      <c r="AM11" s="76">
        <f t="shared" si="2"/>
        <v>0</v>
      </c>
      <c r="AN11" s="76">
        <f t="shared" si="3"/>
        <v>0</v>
      </c>
      <c r="AO11" s="14"/>
    </row>
    <row r="12">
      <c r="A12" s="41" t="s">
        <v>540</v>
      </c>
      <c r="B12" s="42" t="s">
        <v>261</v>
      </c>
      <c r="C12" s="39">
        <v>1.0</v>
      </c>
      <c r="D12" s="77" t="s">
        <v>541</v>
      </c>
      <c r="E12" s="74" t="s">
        <v>542</v>
      </c>
      <c r="F12" s="74" t="s">
        <v>543</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76">
        <f t="shared" si="1"/>
        <v>0</v>
      </c>
      <c r="AM12" s="76">
        <f t="shared" si="2"/>
        <v>0</v>
      </c>
      <c r="AN12" s="76">
        <f t="shared" si="3"/>
        <v>0</v>
      </c>
      <c r="AO12" s="14"/>
    </row>
    <row r="13">
      <c r="A13" s="43"/>
      <c r="B13" s="44" t="s">
        <v>544</v>
      </c>
      <c r="C13" s="39">
        <v>2.0</v>
      </c>
      <c r="D13" s="77" t="s">
        <v>545</v>
      </c>
      <c r="E13" s="74" t="s">
        <v>546</v>
      </c>
      <c r="F13" s="74" t="s">
        <v>547</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76">
        <f t="shared" si="1"/>
        <v>0</v>
      </c>
      <c r="AM13" s="76">
        <f t="shared" si="2"/>
        <v>0</v>
      </c>
      <c r="AN13" s="76">
        <f t="shared" si="3"/>
        <v>0</v>
      </c>
      <c r="AO13" s="14"/>
    </row>
    <row r="14">
      <c r="A14" s="43"/>
      <c r="B14" s="44" t="s">
        <v>548</v>
      </c>
      <c r="C14" s="39">
        <v>3.0</v>
      </c>
      <c r="D14" s="77" t="s">
        <v>549</v>
      </c>
      <c r="E14" s="74" t="s">
        <v>550</v>
      </c>
      <c r="F14" s="74" t="s">
        <v>551</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76">
        <f t="shared" si="1"/>
        <v>0</v>
      </c>
      <c r="AM14" s="76">
        <f t="shared" si="2"/>
        <v>0</v>
      </c>
      <c r="AN14" s="76">
        <f t="shared" si="3"/>
        <v>0</v>
      </c>
      <c r="AO14" s="14"/>
    </row>
    <row r="15">
      <c r="A15" s="43"/>
      <c r="B15" s="44" t="s">
        <v>552</v>
      </c>
      <c r="C15" s="39">
        <v>4.0</v>
      </c>
      <c r="D15" s="77" t="s">
        <v>406</v>
      </c>
      <c r="E15" s="74" t="s">
        <v>553</v>
      </c>
      <c r="F15" s="74" t="s">
        <v>554</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76">
        <f t="shared" si="1"/>
        <v>0</v>
      </c>
      <c r="AM15" s="76">
        <f t="shared" si="2"/>
        <v>0</v>
      </c>
      <c r="AN15" s="76">
        <f t="shared" si="3"/>
        <v>0</v>
      </c>
      <c r="AO15" s="14"/>
    </row>
    <row r="16">
      <c r="A16" s="43"/>
      <c r="B16" s="44" t="s">
        <v>555</v>
      </c>
      <c r="C16" s="39">
        <v>5.0</v>
      </c>
      <c r="D16" s="77" t="s">
        <v>556</v>
      </c>
      <c r="E16" s="74" t="s">
        <v>557</v>
      </c>
      <c r="F16" s="74" t="s">
        <v>558</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76">
        <f t="shared" si="1"/>
        <v>0</v>
      </c>
      <c r="AM16" s="76">
        <f t="shared" si="2"/>
        <v>0</v>
      </c>
      <c r="AN16" s="76">
        <f t="shared" si="3"/>
        <v>0</v>
      </c>
      <c r="AO16" s="14"/>
    </row>
    <row r="17">
      <c r="A17" s="43"/>
      <c r="B17" s="44" t="s">
        <v>559</v>
      </c>
      <c r="C17" s="39">
        <v>6.0</v>
      </c>
      <c r="D17" s="77" t="s">
        <v>560</v>
      </c>
      <c r="E17" s="74" t="s">
        <v>561</v>
      </c>
      <c r="F17" s="74" t="s">
        <v>562</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76">
        <f t="shared" si="1"/>
        <v>0</v>
      </c>
      <c r="AM17" s="76">
        <f t="shared" si="2"/>
        <v>0</v>
      </c>
      <c r="AN17" s="76">
        <f t="shared" si="3"/>
        <v>0</v>
      </c>
      <c r="AO17" s="14"/>
    </row>
    <row r="18">
      <c r="A18" s="43"/>
      <c r="B18" s="44" t="s">
        <v>563</v>
      </c>
      <c r="C18" s="39">
        <v>7.0</v>
      </c>
      <c r="D18" s="77" t="s">
        <v>564</v>
      </c>
      <c r="E18" s="74" t="s">
        <v>565</v>
      </c>
      <c r="F18" s="74" t="s">
        <v>566</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76">
        <f t="shared" si="1"/>
        <v>0</v>
      </c>
      <c r="AM18" s="76">
        <f t="shared" si="2"/>
        <v>0</v>
      </c>
      <c r="AN18" s="76">
        <f t="shared" si="3"/>
        <v>0</v>
      </c>
      <c r="AO18" s="14"/>
    </row>
    <row r="19">
      <c r="A19" s="23" t="s">
        <v>567</v>
      </c>
      <c r="B19" s="45" t="s">
        <v>568</v>
      </c>
      <c r="C19" s="39">
        <v>1.0</v>
      </c>
      <c r="D19" s="77" t="s">
        <v>569</v>
      </c>
      <c r="E19" s="74" t="s">
        <v>570</v>
      </c>
      <c r="F19" s="74" t="s">
        <v>571</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76">
        <f t="shared" si="1"/>
        <v>0</v>
      </c>
      <c r="AM19" s="76">
        <f t="shared" si="2"/>
        <v>0</v>
      </c>
      <c r="AN19" s="76">
        <f t="shared" si="3"/>
        <v>0</v>
      </c>
      <c r="AO19" s="14"/>
    </row>
    <row r="20">
      <c r="A20" s="34"/>
      <c r="B20" s="47" t="s">
        <v>572</v>
      </c>
      <c r="C20" s="39">
        <v>2.0</v>
      </c>
      <c r="D20" s="77" t="s">
        <v>573</v>
      </c>
      <c r="E20" s="74" t="s">
        <v>574</v>
      </c>
      <c r="F20" s="74" t="s">
        <v>575</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76">
        <f t="shared" si="1"/>
        <v>0</v>
      </c>
      <c r="AM20" s="76">
        <f t="shared" si="2"/>
        <v>0</v>
      </c>
      <c r="AN20" s="76">
        <f t="shared" si="3"/>
        <v>0</v>
      </c>
      <c r="AO20" s="14"/>
    </row>
    <row r="21">
      <c r="A21" s="34"/>
      <c r="B21" s="47" t="s">
        <v>576</v>
      </c>
      <c r="C21" s="39">
        <v>3.0</v>
      </c>
      <c r="D21" s="77" t="s">
        <v>577</v>
      </c>
      <c r="E21" s="94" t="s">
        <v>578</v>
      </c>
      <c r="F21" s="94" t="s">
        <v>579</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76">
        <f t="shared" si="1"/>
        <v>0</v>
      </c>
      <c r="AM21" s="76">
        <f t="shared" si="2"/>
        <v>0</v>
      </c>
      <c r="AN21" s="76">
        <f t="shared" si="3"/>
        <v>0</v>
      </c>
      <c r="AO21" s="14"/>
    </row>
    <row r="22">
      <c r="A22" s="34"/>
      <c r="B22" s="47" t="s">
        <v>580</v>
      </c>
      <c r="C22" s="39">
        <v>4.0</v>
      </c>
      <c r="D22" s="77" t="s">
        <v>581</v>
      </c>
      <c r="E22" s="74" t="s">
        <v>582</v>
      </c>
      <c r="F22" s="74" t="s">
        <v>583</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76">
        <f t="shared" si="1"/>
        <v>0</v>
      </c>
      <c r="AM22" s="76">
        <f t="shared" si="2"/>
        <v>0</v>
      </c>
      <c r="AN22" s="76">
        <f t="shared" si="3"/>
        <v>0</v>
      </c>
      <c r="AO22" s="14"/>
    </row>
    <row r="23">
      <c r="A23" s="34"/>
      <c r="B23" s="47" t="s">
        <v>584</v>
      </c>
      <c r="C23" s="39">
        <v>5.0</v>
      </c>
      <c r="D23" s="77" t="s">
        <v>585</v>
      </c>
      <c r="E23" s="74" t="s">
        <v>586</v>
      </c>
      <c r="F23" s="74" t="s">
        <v>587</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76">
        <f t="shared" si="1"/>
        <v>0</v>
      </c>
      <c r="AM23" s="76">
        <f t="shared" si="2"/>
        <v>0</v>
      </c>
      <c r="AN23" s="76">
        <f t="shared" si="3"/>
        <v>0</v>
      </c>
      <c r="AO23" s="14"/>
    </row>
    <row r="24">
      <c r="A24" s="34"/>
      <c r="B24" s="47" t="s">
        <v>588</v>
      </c>
      <c r="C24" s="39">
        <v>6.0</v>
      </c>
      <c r="D24" s="77" t="s">
        <v>589</v>
      </c>
      <c r="E24" s="74" t="s">
        <v>590</v>
      </c>
      <c r="F24" s="74" t="s">
        <v>591</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76">
        <f t="shared" si="1"/>
        <v>0</v>
      </c>
      <c r="AM24" s="76">
        <f t="shared" si="2"/>
        <v>0</v>
      </c>
      <c r="AN24" s="76">
        <f t="shared" si="3"/>
        <v>0</v>
      </c>
      <c r="AO24" s="14"/>
    </row>
    <row r="25">
      <c r="A25" s="34"/>
      <c r="B25" s="47" t="s">
        <v>592</v>
      </c>
      <c r="C25" s="39">
        <v>7.0</v>
      </c>
      <c r="D25" s="77" t="s">
        <v>593</v>
      </c>
      <c r="E25" s="74" t="s">
        <v>594</v>
      </c>
      <c r="F25" s="74" t="s">
        <v>595</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76">
        <f t="shared" si="1"/>
        <v>0</v>
      </c>
      <c r="AM25" s="76">
        <f t="shared" si="2"/>
        <v>0</v>
      </c>
      <c r="AN25" s="76">
        <f t="shared" si="3"/>
        <v>0</v>
      </c>
      <c r="AO25" s="14"/>
    </row>
    <row r="26">
      <c r="A26" s="34"/>
      <c r="B26" s="47" t="s">
        <v>596</v>
      </c>
      <c r="C26" s="39">
        <v>8.0</v>
      </c>
      <c r="D26" s="77" t="s">
        <v>597</v>
      </c>
      <c r="E26" s="74" t="s">
        <v>598</v>
      </c>
      <c r="F26" s="74" t="s">
        <v>599</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76">
        <f t="shared" si="1"/>
        <v>0</v>
      </c>
      <c r="AM26" s="76">
        <f t="shared" si="2"/>
        <v>0</v>
      </c>
      <c r="AN26" s="76">
        <f t="shared" si="3"/>
        <v>0</v>
      </c>
      <c r="AO26" s="14"/>
    </row>
    <row r="27" ht="15.75" customHeight="1">
      <c r="A27" s="49" t="s">
        <v>600</v>
      </c>
      <c r="B27" s="45" t="s">
        <v>601</v>
      </c>
      <c r="C27" s="39">
        <v>1.0</v>
      </c>
      <c r="D27" s="77" t="s">
        <v>602</v>
      </c>
      <c r="E27" s="74" t="s">
        <v>603</v>
      </c>
      <c r="F27" s="74" t="s">
        <v>604</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76">
        <f t="shared" si="1"/>
        <v>0</v>
      </c>
      <c r="AM27" s="76">
        <f t="shared" si="2"/>
        <v>0</v>
      </c>
      <c r="AN27" s="76">
        <f t="shared" si="3"/>
        <v>0</v>
      </c>
      <c r="AO27" s="14"/>
    </row>
    <row r="28" ht="15.75" customHeight="1">
      <c r="A28" s="34"/>
      <c r="B28" s="47" t="s">
        <v>605</v>
      </c>
      <c r="C28" s="39">
        <v>2.0</v>
      </c>
      <c r="D28" s="77" t="s">
        <v>606</v>
      </c>
      <c r="E28" s="74" t="s">
        <v>607</v>
      </c>
      <c r="F28" s="74" t="s">
        <v>608</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76">
        <f t="shared" si="1"/>
        <v>0</v>
      </c>
      <c r="AM28" s="76">
        <f t="shared" si="2"/>
        <v>0</v>
      </c>
      <c r="AN28" s="76">
        <f t="shared" si="3"/>
        <v>0</v>
      </c>
      <c r="AO28" s="14"/>
    </row>
    <row r="29" ht="15.75" customHeight="1">
      <c r="A29" s="34"/>
      <c r="B29" s="47" t="s">
        <v>609</v>
      </c>
      <c r="C29" s="39">
        <v>3.0</v>
      </c>
      <c r="D29" s="77" t="s">
        <v>610</v>
      </c>
      <c r="E29" s="74" t="s">
        <v>611</v>
      </c>
      <c r="F29" s="74" t="s">
        <v>612</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76">
        <f t="shared" si="1"/>
        <v>0</v>
      </c>
      <c r="AM29" s="76">
        <f t="shared" si="2"/>
        <v>0</v>
      </c>
      <c r="AN29" s="76">
        <f t="shared" si="3"/>
        <v>0</v>
      </c>
      <c r="AO29" s="14"/>
    </row>
    <row r="30" ht="15.75" customHeight="1">
      <c r="A30" s="34"/>
      <c r="B30" s="47" t="s">
        <v>613</v>
      </c>
      <c r="C30" s="39">
        <v>4.0</v>
      </c>
      <c r="D30" s="77" t="s">
        <v>614</v>
      </c>
      <c r="E30" s="74" t="s">
        <v>615</v>
      </c>
      <c r="F30" s="74" t="s">
        <v>616</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76">
        <f t="shared" si="1"/>
        <v>0</v>
      </c>
      <c r="AM30" s="76">
        <f t="shared" si="2"/>
        <v>0</v>
      </c>
      <c r="AN30" s="76">
        <f t="shared" si="3"/>
        <v>0</v>
      </c>
      <c r="AO30" s="14"/>
    </row>
    <row r="31" ht="15.75" customHeight="1">
      <c r="A31" s="34"/>
      <c r="B31" s="47" t="s">
        <v>617</v>
      </c>
      <c r="C31" s="39">
        <v>5.0</v>
      </c>
      <c r="D31" s="77" t="s">
        <v>618</v>
      </c>
      <c r="E31" s="74" t="s">
        <v>619</v>
      </c>
      <c r="F31" s="74" t="s">
        <v>620</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76">
        <f t="shared" si="1"/>
        <v>0</v>
      </c>
      <c r="AM31" s="76">
        <f t="shared" si="2"/>
        <v>0</v>
      </c>
      <c r="AN31" s="76">
        <f t="shared" si="3"/>
        <v>0</v>
      </c>
      <c r="AO31" s="14"/>
    </row>
    <row r="32" ht="15.75" customHeight="1">
      <c r="A32" s="34"/>
      <c r="B32" s="47" t="s">
        <v>621</v>
      </c>
      <c r="C32" s="39">
        <v>6.0</v>
      </c>
      <c r="D32" s="77" t="s">
        <v>622</v>
      </c>
      <c r="E32" s="74" t="s">
        <v>623</v>
      </c>
      <c r="F32" s="74" t="s">
        <v>624</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76">
        <f t="shared" si="1"/>
        <v>0</v>
      </c>
      <c r="AM32" s="76">
        <f t="shared" si="2"/>
        <v>0</v>
      </c>
      <c r="AN32" s="76">
        <f t="shared" si="3"/>
        <v>0</v>
      </c>
      <c r="AO32" s="14"/>
    </row>
    <row r="33">
      <c r="A33" s="50" t="s">
        <v>625</v>
      </c>
      <c r="B33" s="51" t="s">
        <v>626</v>
      </c>
      <c r="C33" s="52">
        <v>1.0</v>
      </c>
      <c r="D33" s="96" t="s">
        <v>627</v>
      </c>
      <c r="E33" s="97" t="s">
        <v>628</v>
      </c>
      <c r="F33" s="97" t="s">
        <v>629</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76">
        <f t="shared" si="1"/>
        <v>0</v>
      </c>
      <c r="AM33" s="76">
        <f t="shared" si="2"/>
        <v>0</v>
      </c>
      <c r="AN33" s="76">
        <f t="shared" si="3"/>
        <v>0</v>
      </c>
      <c r="AO33" s="14"/>
    </row>
    <row r="34">
      <c r="A34" s="34"/>
      <c r="B34" s="56" t="s">
        <v>630</v>
      </c>
      <c r="C34" s="57">
        <v>2.0</v>
      </c>
      <c r="D34" s="100" t="s">
        <v>631</v>
      </c>
      <c r="E34" s="101" t="s">
        <v>632</v>
      </c>
      <c r="F34" s="101" t="s">
        <v>633</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76">
        <f t="shared" si="1"/>
        <v>0</v>
      </c>
      <c r="AM34" s="76">
        <f t="shared" si="2"/>
        <v>0</v>
      </c>
      <c r="AN34" s="76">
        <f t="shared" si="3"/>
        <v>0</v>
      </c>
      <c r="AO34" s="14"/>
    </row>
    <row r="35">
      <c r="A35" s="34"/>
      <c r="B35" s="56" t="s">
        <v>634</v>
      </c>
      <c r="C35" s="57">
        <v>3.0</v>
      </c>
      <c r="D35" s="100" t="s">
        <v>635</v>
      </c>
      <c r="E35" s="101" t="s">
        <v>636</v>
      </c>
      <c r="F35" s="101" t="s">
        <v>637</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76">
        <f t="shared" si="1"/>
        <v>0</v>
      </c>
      <c r="AM35" s="76">
        <f t="shared" si="2"/>
        <v>0</v>
      </c>
      <c r="AN35" s="76">
        <f t="shared" si="3"/>
        <v>0</v>
      </c>
      <c r="AO35" s="14"/>
    </row>
    <row r="36">
      <c r="A36" s="34"/>
      <c r="B36" s="56" t="s">
        <v>638</v>
      </c>
      <c r="C36" s="57">
        <v>4.0</v>
      </c>
      <c r="D36" s="100" t="s">
        <v>639</v>
      </c>
      <c r="E36" s="101" t="s">
        <v>640</v>
      </c>
      <c r="F36" s="101" t="s">
        <v>641</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76">
        <f t="shared" si="1"/>
        <v>0</v>
      </c>
      <c r="AM36" s="76">
        <f t="shared" si="2"/>
        <v>0</v>
      </c>
      <c r="AN36" s="76">
        <f t="shared" si="3"/>
        <v>0</v>
      </c>
      <c r="AO36" s="14"/>
    </row>
    <row r="37">
      <c r="A37" s="34"/>
      <c r="B37" s="56" t="s">
        <v>642</v>
      </c>
      <c r="C37" s="57">
        <v>5.0</v>
      </c>
      <c r="D37" s="100" t="s">
        <v>643</v>
      </c>
      <c r="E37" s="101" t="s">
        <v>644</v>
      </c>
      <c r="F37" s="101" t="s">
        <v>645</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108">
        <f t="shared" ref="AL37:AL38" si="4">(COUNTIF(G39:AJ39,"WT"))/$AK$3</f>
        <v>0</v>
      </c>
      <c r="AM37" s="108">
        <f t="shared" ref="AM37:AM38" si="5">(COUNTIF(G39:AJ39,"SU"))/$AK$3</f>
        <v>0</v>
      </c>
      <c r="AN37" s="108">
        <f t="shared" ref="AN37:AN38" si="6">(COUNTIF(G39:AJ39,"GD"))/$AK$3</f>
        <v>0</v>
      </c>
      <c r="AO37" s="14"/>
    </row>
    <row r="38">
      <c r="A38" s="40"/>
      <c r="B38" s="56" t="s">
        <v>646</v>
      </c>
      <c r="C38" s="57">
        <v>6.0</v>
      </c>
      <c r="D38" s="101" t="s">
        <v>647</v>
      </c>
      <c r="E38" s="100" t="s">
        <v>648</v>
      </c>
      <c r="F38" s="101" t="s">
        <v>649</v>
      </c>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37"/>
      <c r="AL38" s="109">
        <f t="shared" si="4"/>
        <v>0</v>
      </c>
      <c r="AM38" s="109">
        <f t="shared" si="5"/>
        <v>0</v>
      </c>
      <c r="AN38" s="109">
        <f t="shared" si="6"/>
        <v>0</v>
      </c>
      <c r="AO38" s="14"/>
    </row>
    <row r="39" ht="15.75" customHeight="1">
      <c r="A39" s="63"/>
      <c r="B39" s="37"/>
      <c r="C39" s="37"/>
      <c r="D39" s="37"/>
      <c r="E39" s="64" t="s">
        <v>650</v>
      </c>
      <c r="F39" s="110" t="s">
        <v>200</v>
      </c>
      <c r="G39" s="89" t="str">
        <f t="shared" ref="G39:AJ39" si="7">(COUNTIF(G3:G38,"GD")/COUNTIF(G3:G38,"*"))</f>
        <v>#DIV/0!</v>
      </c>
      <c r="H39" s="89" t="str">
        <f t="shared" si="7"/>
        <v>#DIV/0!</v>
      </c>
      <c r="I39" s="89" t="str">
        <f t="shared" si="7"/>
        <v>#DIV/0!</v>
      </c>
      <c r="J39" s="89" t="str">
        <f t="shared" si="7"/>
        <v>#DIV/0!</v>
      </c>
      <c r="K39" s="89" t="str">
        <f t="shared" si="7"/>
        <v>#DIV/0!</v>
      </c>
      <c r="L39" s="89" t="str">
        <f t="shared" si="7"/>
        <v>#DIV/0!</v>
      </c>
      <c r="M39" s="89" t="str">
        <f t="shared" si="7"/>
        <v>#DIV/0!</v>
      </c>
      <c r="N39" s="89" t="str">
        <f t="shared" si="7"/>
        <v>#DIV/0!</v>
      </c>
      <c r="O39" s="89" t="str">
        <f t="shared" si="7"/>
        <v>#DIV/0!</v>
      </c>
      <c r="P39" s="89" t="str">
        <f t="shared" si="7"/>
        <v>#DIV/0!</v>
      </c>
      <c r="Q39" s="89" t="str">
        <f t="shared" si="7"/>
        <v>#DIV/0!</v>
      </c>
      <c r="R39" s="89" t="str">
        <f t="shared" si="7"/>
        <v>#DIV/0!</v>
      </c>
      <c r="S39" s="89" t="str">
        <f t="shared" si="7"/>
        <v>#DIV/0!</v>
      </c>
      <c r="T39" s="89" t="str">
        <f t="shared" si="7"/>
        <v>#DIV/0!</v>
      </c>
      <c r="U39" s="89" t="str">
        <f t="shared" si="7"/>
        <v>#DIV/0!</v>
      </c>
      <c r="V39" s="89" t="str">
        <f t="shared" si="7"/>
        <v>#DIV/0!</v>
      </c>
      <c r="W39" s="89" t="str">
        <f t="shared" si="7"/>
        <v>#DIV/0!</v>
      </c>
      <c r="X39" s="89" t="str">
        <f t="shared" si="7"/>
        <v>#DIV/0!</v>
      </c>
      <c r="Y39" s="89" t="str">
        <f t="shared" si="7"/>
        <v>#DIV/0!</v>
      </c>
      <c r="Z39" s="89" t="str">
        <f t="shared" si="7"/>
        <v>#DIV/0!</v>
      </c>
      <c r="AA39" s="89" t="str">
        <f t="shared" si="7"/>
        <v>#DIV/0!</v>
      </c>
      <c r="AB39" s="89" t="str">
        <f t="shared" si="7"/>
        <v>#DIV/0!</v>
      </c>
      <c r="AC39" s="89" t="str">
        <f t="shared" si="7"/>
        <v>#DIV/0!</v>
      </c>
      <c r="AD39" s="89" t="str">
        <f t="shared" si="7"/>
        <v>#DIV/0!</v>
      </c>
      <c r="AE39" s="89" t="str">
        <f t="shared" si="7"/>
        <v>#DIV/0!</v>
      </c>
      <c r="AF39" s="89" t="str">
        <f t="shared" si="7"/>
        <v>#DIV/0!</v>
      </c>
      <c r="AG39" s="89" t="str">
        <f t="shared" si="7"/>
        <v>#DIV/0!</v>
      </c>
      <c r="AH39" s="89" t="str">
        <f t="shared" si="7"/>
        <v>#DIV/0!</v>
      </c>
      <c r="AI39" s="89" t="str">
        <f t="shared" si="7"/>
        <v>#DIV/0!</v>
      </c>
      <c r="AJ39" s="89" t="str">
        <f t="shared" si="7"/>
        <v>#DIV/0!</v>
      </c>
      <c r="AK39" s="37"/>
      <c r="AL39" s="111"/>
      <c r="AM39" s="111"/>
      <c r="AN39" s="111"/>
      <c r="AO39" s="14"/>
    </row>
    <row r="40" ht="15.75" customHeight="1">
      <c r="A40" s="67"/>
      <c r="B40" s="37"/>
      <c r="C40" s="37"/>
      <c r="D40" s="37"/>
      <c r="F40" s="90" t="s">
        <v>201</v>
      </c>
      <c r="G40" s="91" t="str">
        <f t="shared" ref="G40:AJ40" si="8">(COUNTIF(G3:G38,"SU")/COUNTIF(G3:G38,"*"))</f>
        <v>#DIV/0!</v>
      </c>
      <c r="H40" s="91" t="str">
        <f t="shared" si="8"/>
        <v>#DIV/0!</v>
      </c>
      <c r="I40" s="91" t="str">
        <f t="shared" si="8"/>
        <v>#DIV/0!</v>
      </c>
      <c r="J40" s="91" t="str">
        <f t="shared" si="8"/>
        <v>#DIV/0!</v>
      </c>
      <c r="K40" s="91" t="str">
        <f t="shared" si="8"/>
        <v>#DIV/0!</v>
      </c>
      <c r="L40" s="91" t="str">
        <f t="shared" si="8"/>
        <v>#DIV/0!</v>
      </c>
      <c r="M40" s="91" t="str">
        <f t="shared" si="8"/>
        <v>#DIV/0!</v>
      </c>
      <c r="N40" s="91" t="str">
        <f t="shared" si="8"/>
        <v>#DIV/0!</v>
      </c>
      <c r="O40" s="91" t="str">
        <f t="shared" si="8"/>
        <v>#DIV/0!</v>
      </c>
      <c r="P40" s="91" t="str">
        <f t="shared" si="8"/>
        <v>#DIV/0!</v>
      </c>
      <c r="Q40" s="91" t="str">
        <f t="shared" si="8"/>
        <v>#DIV/0!</v>
      </c>
      <c r="R40" s="91" t="str">
        <f t="shared" si="8"/>
        <v>#DIV/0!</v>
      </c>
      <c r="S40" s="91" t="str">
        <f t="shared" si="8"/>
        <v>#DIV/0!</v>
      </c>
      <c r="T40" s="91" t="str">
        <f t="shared" si="8"/>
        <v>#DIV/0!</v>
      </c>
      <c r="U40" s="91" t="str">
        <f t="shared" si="8"/>
        <v>#DIV/0!</v>
      </c>
      <c r="V40" s="91" t="str">
        <f t="shared" si="8"/>
        <v>#DIV/0!</v>
      </c>
      <c r="W40" s="91" t="str">
        <f t="shared" si="8"/>
        <v>#DIV/0!</v>
      </c>
      <c r="X40" s="91" t="str">
        <f t="shared" si="8"/>
        <v>#DIV/0!</v>
      </c>
      <c r="Y40" s="91" t="str">
        <f t="shared" si="8"/>
        <v>#DIV/0!</v>
      </c>
      <c r="Z40" s="91" t="str">
        <f t="shared" si="8"/>
        <v>#DIV/0!</v>
      </c>
      <c r="AA40" s="91" t="str">
        <f t="shared" si="8"/>
        <v>#DIV/0!</v>
      </c>
      <c r="AB40" s="91" t="str">
        <f t="shared" si="8"/>
        <v>#DIV/0!</v>
      </c>
      <c r="AC40" s="91" t="str">
        <f t="shared" si="8"/>
        <v>#DIV/0!</v>
      </c>
      <c r="AD40" s="91" t="str">
        <f t="shared" si="8"/>
        <v>#DIV/0!</v>
      </c>
      <c r="AE40" s="91" t="str">
        <f t="shared" si="8"/>
        <v>#DIV/0!</v>
      </c>
      <c r="AF40" s="91" t="str">
        <f t="shared" si="8"/>
        <v>#DIV/0!</v>
      </c>
      <c r="AG40" s="91" t="str">
        <f t="shared" si="8"/>
        <v>#DIV/0!</v>
      </c>
      <c r="AH40" s="91" t="str">
        <f t="shared" si="8"/>
        <v>#DIV/0!</v>
      </c>
      <c r="AI40" s="91" t="str">
        <f t="shared" si="8"/>
        <v>#DIV/0!</v>
      </c>
      <c r="AJ40" s="91" t="str">
        <f t="shared" si="8"/>
        <v>#DIV/0!</v>
      </c>
      <c r="AK40" s="37"/>
      <c r="AL40" s="37"/>
      <c r="AM40" s="37"/>
      <c r="AN40" s="37"/>
      <c r="AO40" s="14"/>
    </row>
    <row r="41" ht="15.75" customHeight="1">
      <c r="A41" s="67"/>
      <c r="B41" s="37"/>
      <c r="C41" s="37"/>
      <c r="D41" s="37"/>
      <c r="F41" s="88" t="s">
        <v>202</v>
      </c>
      <c r="G41" s="91" t="str">
        <f t="shared" ref="G41:AJ41" si="9">(COUNTIF(G3:G38,"WT")/COUNTIF(G3:G38,"*"))</f>
        <v>#DIV/0!</v>
      </c>
      <c r="H41" s="91" t="str">
        <f t="shared" si="9"/>
        <v>#DIV/0!</v>
      </c>
      <c r="I41" s="91" t="str">
        <f t="shared" si="9"/>
        <v>#DIV/0!</v>
      </c>
      <c r="J41" s="91" t="str">
        <f t="shared" si="9"/>
        <v>#DIV/0!</v>
      </c>
      <c r="K41" s="91" t="str">
        <f t="shared" si="9"/>
        <v>#DIV/0!</v>
      </c>
      <c r="L41" s="91" t="str">
        <f t="shared" si="9"/>
        <v>#DIV/0!</v>
      </c>
      <c r="M41" s="91" t="str">
        <f t="shared" si="9"/>
        <v>#DIV/0!</v>
      </c>
      <c r="N41" s="91" t="str">
        <f t="shared" si="9"/>
        <v>#DIV/0!</v>
      </c>
      <c r="O41" s="91" t="str">
        <f t="shared" si="9"/>
        <v>#DIV/0!</v>
      </c>
      <c r="P41" s="91" t="str">
        <f t="shared" si="9"/>
        <v>#DIV/0!</v>
      </c>
      <c r="Q41" s="91" t="str">
        <f t="shared" si="9"/>
        <v>#DIV/0!</v>
      </c>
      <c r="R41" s="91" t="str">
        <f t="shared" si="9"/>
        <v>#DIV/0!</v>
      </c>
      <c r="S41" s="91" t="str">
        <f t="shared" si="9"/>
        <v>#DIV/0!</v>
      </c>
      <c r="T41" s="91" t="str">
        <f t="shared" si="9"/>
        <v>#DIV/0!</v>
      </c>
      <c r="U41" s="91" t="str">
        <f t="shared" si="9"/>
        <v>#DIV/0!</v>
      </c>
      <c r="V41" s="91" t="str">
        <f t="shared" si="9"/>
        <v>#DIV/0!</v>
      </c>
      <c r="W41" s="91" t="str">
        <f t="shared" si="9"/>
        <v>#DIV/0!</v>
      </c>
      <c r="X41" s="91" t="str">
        <f t="shared" si="9"/>
        <v>#DIV/0!</v>
      </c>
      <c r="Y41" s="91" t="str">
        <f t="shared" si="9"/>
        <v>#DIV/0!</v>
      </c>
      <c r="Z41" s="91" t="str">
        <f t="shared" si="9"/>
        <v>#DIV/0!</v>
      </c>
      <c r="AA41" s="91" t="str">
        <f t="shared" si="9"/>
        <v>#DIV/0!</v>
      </c>
      <c r="AB41" s="91" t="str">
        <f t="shared" si="9"/>
        <v>#DIV/0!</v>
      </c>
      <c r="AC41" s="91" t="str">
        <f t="shared" si="9"/>
        <v>#DIV/0!</v>
      </c>
      <c r="AD41" s="91" t="str">
        <f t="shared" si="9"/>
        <v>#DIV/0!</v>
      </c>
      <c r="AE41" s="91" t="str">
        <f t="shared" si="9"/>
        <v>#DIV/0!</v>
      </c>
      <c r="AF41" s="91" t="str">
        <f t="shared" si="9"/>
        <v>#DIV/0!</v>
      </c>
      <c r="AG41" s="91" t="str">
        <f t="shared" si="9"/>
        <v>#DIV/0!</v>
      </c>
      <c r="AH41" s="91" t="str">
        <f t="shared" si="9"/>
        <v>#DIV/0!</v>
      </c>
      <c r="AI41" s="91" t="str">
        <f t="shared" si="9"/>
        <v>#DIV/0!</v>
      </c>
      <c r="AJ41" s="91" t="str">
        <f t="shared" si="9"/>
        <v>#DIV/0!</v>
      </c>
      <c r="AK41" s="37"/>
      <c r="AL41" s="37"/>
      <c r="AM41" s="37"/>
      <c r="AN41" s="37"/>
      <c r="AO41" s="14"/>
    </row>
    <row r="42" ht="15.75" customHeight="1">
      <c r="A42" s="69"/>
      <c r="B42" s="70"/>
      <c r="C42" s="70"/>
      <c r="D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14"/>
    </row>
    <row r="43" ht="15.75" customHeight="1">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14"/>
    </row>
    <row r="44" ht="15.75" customHeight="1">
      <c r="A44" s="69"/>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14"/>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1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1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c r="A241" s="69"/>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14"/>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1"/>
    <mergeCell ref="A12:A18"/>
    <mergeCell ref="A19:A26"/>
    <mergeCell ref="A27:A32"/>
    <mergeCell ref="A33:A38"/>
    <mergeCell ref="E39:E42"/>
  </mergeCells>
  <hyperlinks>
    <hyperlink r:id="rId1" ref="A3"/>
    <hyperlink r:id="rId2" ref="B3"/>
    <hyperlink r:id="rId3" ref="B4"/>
    <hyperlink r:id="rId4" ref="B5"/>
    <hyperlink r:id="rId5" ref="B6"/>
    <hyperlink r:id="rId6" ref="B7"/>
    <hyperlink r:id="rId7" ref="B8"/>
    <hyperlink r:id="rId8" ref="B9"/>
    <hyperlink r:id="rId9" ref="B10"/>
    <hyperlink r:id="rId10" ref="B11"/>
    <hyperlink r:id="rId11" ref="A12"/>
    <hyperlink r:id="rId12" ref="B12"/>
    <hyperlink r:id="rId13" ref="B13"/>
    <hyperlink r:id="rId14" ref="B14"/>
    <hyperlink r:id="rId15" ref="B15"/>
    <hyperlink r:id="rId16" ref="B16"/>
    <hyperlink r:id="rId17" ref="B17"/>
    <hyperlink r:id="rId18" ref="B18"/>
    <hyperlink r:id="rId19" ref="A19"/>
    <hyperlink r:id="rId20" ref="B19"/>
    <hyperlink r:id="rId21" ref="B20"/>
    <hyperlink r:id="rId22" ref="B21"/>
    <hyperlink r:id="rId23" ref="B22"/>
    <hyperlink r:id="rId24" ref="B23"/>
    <hyperlink r:id="rId25" ref="B24"/>
    <hyperlink r:id="rId26" ref="B25"/>
    <hyperlink r:id="rId27" ref="B26"/>
    <hyperlink r:id="rId28" ref="A27"/>
    <hyperlink r:id="rId29" ref="B27"/>
    <hyperlink r:id="rId30" ref="B28"/>
    <hyperlink r:id="rId31" ref="B29"/>
    <hyperlink r:id="rId32" ref="B30"/>
    <hyperlink r:id="rId33" ref="B31"/>
    <hyperlink r:id="rId34" ref="B32"/>
    <hyperlink r:id="rId35" ref="A33"/>
    <hyperlink r:id="rId36" ref="B33"/>
    <hyperlink r:id="rId37" ref="B34"/>
    <hyperlink r:id="rId38" ref="B35"/>
    <hyperlink r:id="rId39" ref="B36"/>
    <hyperlink r:id="rId40" ref="B37"/>
    <hyperlink r:id="rId41" ref="B38"/>
  </hyperlinks>
  <printOptions/>
  <pageMargins bottom="0.75" footer="0.0" header="0.0" left="0.7" right="0.7" top="0.75"/>
  <pageSetup orientation="portrait"/>
  <drawing r:id="rId4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651</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71" t="s">
        <v>45</v>
      </c>
      <c r="AL2" s="71" t="s">
        <v>46</v>
      </c>
      <c r="AM2" s="71" t="s">
        <v>47</v>
      </c>
      <c r="AN2" s="71" t="s">
        <v>48</v>
      </c>
      <c r="AO2" s="14"/>
    </row>
    <row r="3">
      <c r="A3" s="23" t="s">
        <v>652</v>
      </c>
      <c r="B3" s="45" t="s">
        <v>205</v>
      </c>
      <c r="C3" s="46"/>
      <c r="D3" s="36" t="s">
        <v>653</v>
      </c>
      <c r="E3" s="27" t="s">
        <v>53</v>
      </c>
      <c r="F3" s="27" t="s">
        <v>54</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75">
        <v>30.0</v>
      </c>
      <c r="AL3" s="76">
        <f t="shared" ref="AL3:AL35" si="1">(COUNTIF(G4:AJ4,"WT"))/$AK$3</f>
        <v>0</v>
      </c>
      <c r="AM3" s="76">
        <f t="shared" ref="AM3:AM35" si="2">(COUNTIF(G4:AJ4,"SU"))/$AK$3</f>
        <v>0</v>
      </c>
      <c r="AN3" s="76">
        <f t="shared" ref="AN3:AN35" si="3">(COUNTIF(G4:AJ4,"GD"))/$AK$3</f>
        <v>0</v>
      </c>
      <c r="AO3" s="14"/>
    </row>
    <row r="4">
      <c r="A4" s="34"/>
      <c r="B4" s="47" t="s">
        <v>654</v>
      </c>
      <c r="C4" s="39">
        <v>1.0</v>
      </c>
      <c r="D4" s="36" t="s">
        <v>655</v>
      </c>
      <c r="E4" s="27" t="s">
        <v>656</v>
      </c>
      <c r="F4" s="27" t="s">
        <v>657</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105"/>
      <c r="AL4" s="76">
        <f t="shared" si="1"/>
        <v>0</v>
      </c>
      <c r="AM4" s="76">
        <f t="shared" si="2"/>
        <v>0</v>
      </c>
      <c r="AN4" s="76">
        <f t="shared" si="3"/>
        <v>0</v>
      </c>
      <c r="AO4" s="14"/>
    </row>
    <row r="5">
      <c r="A5" s="34"/>
      <c r="B5" s="47" t="s">
        <v>658</v>
      </c>
      <c r="C5" s="39">
        <v>2.0</v>
      </c>
      <c r="D5" s="36" t="s">
        <v>659</v>
      </c>
      <c r="E5" s="27" t="s">
        <v>660</v>
      </c>
      <c r="F5" s="27" t="s">
        <v>661</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76">
        <f t="shared" si="1"/>
        <v>0</v>
      </c>
      <c r="AM5" s="76">
        <f t="shared" si="2"/>
        <v>0</v>
      </c>
      <c r="AN5" s="76">
        <f t="shared" si="3"/>
        <v>0</v>
      </c>
      <c r="AO5" s="14"/>
    </row>
    <row r="6">
      <c r="A6" s="34"/>
      <c r="B6" s="47" t="s">
        <v>662</v>
      </c>
      <c r="C6" s="39">
        <v>3.0</v>
      </c>
      <c r="D6" s="112" t="s">
        <v>663</v>
      </c>
      <c r="E6" s="27" t="s">
        <v>664</v>
      </c>
      <c r="F6" s="27" t="s">
        <v>665</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76">
        <f t="shared" si="1"/>
        <v>0</v>
      </c>
      <c r="AM6" s="76">
        <f t="shared" si="2"/>
        <v>0</v>
      </c>
      <c r="AN6" s="76">
        <f t="shared" si="3"/>
        <v>0</v>
      </c>
      <c r="AO6" s="14"/>
    </row>
    <row r="7">
      <c r="A7" s="34"/>
      <c r="B7" s="47" t="s">
        <v>666</v>
      </c>
      <c r="C7" s="39">
        <v>4.0</v>
      </c>
      <c r="D7" s="36" t="s">
        <v>667</v>
      </c>
      <c r="E7" s="27" t="s">
        <v>668</v>
      </c>
      <c r="F7" s="27" t="s">
        <v>669</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76">
        <f t="shared" si="1"/>
        <v>0</v>
      </c>
      <c r="AM7" s="76">
        <f t="shared" si="2"/>
        <v>0</v>
      </c>
      <c r="AN7" s="76">
        <f t="shared" si="3"/>
        <v>0</v>
      </c>
      <c r="AO7" s="14"/>
    </row>
    <row r="8">
      <c r="A8" s="34"/>
      <c r="B8" s="47" t="s">
        <v>670</v>
      </c>
      <c r="C8" s="39">
        <v>5.0</v>
      </c>
      <c r="D8" s="36" t="s">
        <v>671</v>
      </c>
      <c r="E8" s="27" t="s">
        <v>672</v>
      </c>
      <c r="F8" s="27" t="s">
        <v>673</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76">
        <f t="shared" si="1"/>
        <v>0</v>
      </c>
      <c r="AM8" s="76">
        <f t="shared" si="2"/>
        <v>0</v>
      </c>
      <c r="AN8" s="76">
        <f t="shared" si="3"/>
        <v>0</v>
      </c>
      <c r="AO8" s="14"/>
    </row>
    <row r="9">
      <c r="A9" s="34"/>
      <c r="B9" s="47" t="s">
        <v>674</v>
      </c>
      <c r="C9" s="39">
        <v>6.0</v>
      </c>
      <c r="D9" s="36" t="s">
        <v>675</v>
      </c>
      <c r="E9" s="27" t="s">
        <v>676</v>
      </c>
      <c r="F9" s="27" t="s">
        <v>677</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76">
        <f t="shared" si="1"/>
        <v>0</v>
      </c>
      <c r="AM9" s="76">
        <f t="shared" si="2"/>
        <v>0</v>
      </c>
      <c r="AN9" s="76">
        <f t="shared" si="3"/>
        <v>0</v>
      </c>
      <c r="AO9" s="14"/>
    </row>
    <row r="10">
      <c r="A10" s="34"/>
      <c r="B10" s="44" t="s">
        <v>678</v>
      </c>
      <c r="C10" s="39">
        <v>7.0</v>
      </c>
      <c r="D10" s="36" t="s">
        <v>679</v>
      </c>
      <c r="E10" s="27" t="s">
        <v>680</v>
      </c>
      <c r="F10" s="27" t="s">
        <v>681</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76">
        <f t="shared" si="1"/>
        <v>0</v>
      </c>
      <c r="AM10" s="76">
        <f t="shared" si="2"/>
        <v>0</v>
      </c>
      <c r="AN10" s="76">
        <f t="shared" si="3"/>
        <v>0</v>
      </c>
      <c r="AO10" s="14"/>
    </row>
    <row r="11">
      <c r="A11" s="40"/>
      <c r="B11" s="44" t="s">
        <v>682</v>
      </c>
      <c r="C11" s="39">
        <v>8.0</v>
      </c>
      <c r="D11" s="36" t="s">
        <v>683</v>
      </c>
      <c r="E11" s="27" t="s">
        <v>684</v>
      </c>
      <c r="F11" s="27" t="s">
        <v>685</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76">
        <f t="shared" si="1"/>
        <v>0</v>
      </c>
      <c r="AM11" s="76">
        <f t="shared" si="2"/>
        <v>0</v>
      </c>
      <c r="AN11" s="76">
        <f t="shared" si="3"/>
        <v>0</v>
      </c>
      <c r="AO11" s="14"/>
    </row>
    <row r="12">
      <c r="A12" s="41" t="s">
        <v>686</v>
      </c>
      <c r="B12" s="45" t="s">
        <v>687</v>
      </c>
      <c r="C12" s="39">
        <v>1.0</v>
      </c>
      <c r="D12" s="36" t="s">
        <v>688</v>
      </c>
      <c r="E12" s="27" t="s">
        <v>689</v>
      </c>
      <c r="F12" s="27" t="s">
        <v>690</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76">
        <f t="shared" si="1"/>
        <v>0</v>
      </c>
      <c r="AM12" s="76">
        <f t="shared" si="2"/>
        <v>0</v>
      </c>
      <c r="AN12" s="76">
        <f t="shared" si="3"/>
        <v>0</v>
      </c>
      <c r="AO12" s="14"/>
    </row>
    <row r="13">
      <c r="A13" s="43"/>
      <c r="B13" s="44" t="s">
        <v>691</v>
      </c>
      <c r="C13" s="39">
        <v>2.0</v>
      </c>
      <c r="D13" s="36" t="s">
        <v>692</v>
      </c>
      <c r="E13" s="27" t="s">
        <v>693</v>
      </c>
      <c r="F13" s="46" t="s">
        <v>694</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76">
        <f t="shared" si="1"/>
        <v>0</v>
      </c>
      <c r="AM13" s="76">
        <f t="shared" si="2"/>
        <v>0</v>
      </c>
      <c r="AN13" s="76">
        <f t="shared" si="3"/>
        <v>0</v>
      </c>
      <c r="AO13" s="14"/>
    </row>
    <row r="14">
      <c r="A14" s="43"/>
      <c r="B14" s="44" t="s">
        <v>695</v>
      </c>
      <c r="C14" s="39">
        <v>3.0</v>
      </c>
      <c r="D14" s="36" t="s">
        <v>696</v>
      </c>
      <c r="E14" s="27" t="s">
        <v>697</v>
      </c>
      <c r="F14" s="27" t="s">
        <v>698</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76">
        <f t="shared" si="1"/>
        <v>0</v>
      </c>
      <c r="AM14" s="76">
        <f t="shared" si="2"/>
        <v>0</v>
      </c>
      <c r="AN14" s="76">
        <f t="shared" si="3"/>
        <v>0</v>
      </c>
      <c r="AO14" s="14"/>
    </row>
    <row r="15">
      <c r="A15" s="43"/>
      <c r="B15" s="47" t="s">
        <v>699</v>
      </c>
      <c r="C15" s="39">
        <v>4.0</v>
      </c>
      <c r="D15" s="36" t="s">
        <v>700</v>
      </c>
      <c r="E15" s="27" t="s">
        <v>701</v>
      </c>
      <c r="F15" s="27" t="s">
        <v>702</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76">
        <f t="shared" si="1"/>
        <v>0</v>
      </c>
      <c r="AM15" s="76">
        <f t="shared" si="2"/>
        <v>0</v>
      </c>
      <c r="AN15" s="76">
        <f t="shared" si="3"/>
        <v>0</v>
      </c>
      <c r="AO15" s="14"/>
    </row>
    <row r="16">
      <c r="A16" s="43"/>
      <c r="B16" s="47" t="s">
        <v>703</v>
      </c>
      <c r="C16" s="39">
        <v>5.0</v>
      </c>
      <c r="D16" s="36" t="s">
        <v>704</v>
      </c>
      <c r="E16" s="27" t="s">
        <v>705</v>
      </c>
      <c r="F16" s="27" t="s">
        <v>706</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76">
        <f t="shared" si="1"/>
        <v>0</v>
      </c>
      <c r="AM16" s="76">
        <f t="shared" si="2"/>
        <v>0</v>
      </c>
      <c r="AN16" s="76">
        <f t="shared" si="3"/>
        <v>0</v>
      </c>
      <c r="AO16" s="14"/>
    </row>
    <row r="17">
      <c r="A17" s="43"/>
      <c r="B17" s="47" t="s">
        <v>707</v>
      </c>
      <c r="C17" s="39">
        <v>6.0</v>
      </c>
      <c r="D17" s="36" t="s">
        <v>708</v>
      </c>
      <c r="E17" s="27" t="s">
        <v>709</v>
      </c>
      <c r="F17" s="27" t="s">
        <v>710</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76">
        <f t="shared" si="1"/>
        <v>0</v>
      </c>
      <c r="AM17" s="76">
        <f t="shared" si="2"/>
        <v>0</v>
      </c>
      <c r="AN17" s="76">
        <f t="shared" si="3"/>
        <v>0</v>
      </c>
      <c r="AO17" s="14"/>
    </row>
    <row r="18">
      <c r="A18" s="43"/>
      <c r="B18" s="47" t="s">
        <v>104</v>
      </c>
      <c r="C18" s="39">
        <v>7.0</v>
      </c>
      <c r="D18" s="36" t="s">
        <v>711</v>
      </c>
      <c r="E18" s="27" t="s">
        <v>712</v>
      </c>
      <c r="F18" s="27" t="s">
        <v>713</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76">
        <f t="shared" si="1"/>
        <v>0</v>
      </c>
      <c r="AM18" s="76">
        <f t="shared" si="2"/>
        <v>0</v>
      </c>
      <c r="AN18" s="76">
        <f t="shared" si="3"/>
        <v>0</v>
      </c>
      <c r="AO18" s="14"/>
    </row>
    <row r="19">
      <c r="A19" s="23" t="s">
        <v>714</v>
      </c>
      <c r="B19" s="45" t="s">
        <v>715</v>
      </c>
      <c r="C19" s="39">
        <v>1.0</v>
      </c>
      <c r="D19" s="36" t="s">
        <v>716</v>
      </c>
      <c r="E19" s="27" t="s">
        <v>717</v>
      </c>
      <c r="F19" s="27" t="s">
        <v>718</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76">
        <f t="shared" si="1"/>
        <v>0</v>
      </c>
      <c r="AM19" s="76">
        <f t="shared" si="2"/>
        <v>0</v>
      </c>
      <c r="AN19" s="76">
        <f t="shared" si="3"/>
        <v>0</v>
      </c>
      <c r="AO19" s="14"/>
    </row>
    <row r="20">
      <c r="A20" s="34"/>
      <c r="B20" s="47" t="s">
        <v>719</v>
      </c>
      <c r="C20" s="39">
        <v>2.0</v>
      </c>
      <c r="D20" s="36" t="s">
        <v>720</v>
      </c>
      <c r="E20" s="27" t="s">
        <v>721</v>
      </c>
      <c r="F20" s="27" t="s">
        <v>722</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76">
        <f t="shared" si="1"/>
        <v>0</v>
      </c>
      <c r="AM20" s="76">
        <f t="shared" si="2"/>
        <v>0</v>
      </c>
      <c r="AN20" s="76">
        <f t="shared" si="3"/>
        <v>0</v>
      </c>
      <c r="AO20" s="14"/>
    </row>
    <row r="21">
      <c r="A21" s="34"/>
      <c r="B21" s="47" t="s">
        <v>723</v>
      </c>
      <c r="C21" s="39">
        <v>3.0</v>
      </c>
      <c r="D21" s="36" t="s">
        <v>724</v>
      </c>
      <c r="E21" s="27" t="s">
        <v>725</v>
      </c>
      <c r="F21" s="27" t="s">
        <v>726</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76">
        <f t="shared" si="1"/>
        <v>0</v>
      </c>
      <c r="AM21" s="76">
        <f t="shared" si="2"/>
        <v>0</v>
      </c>
      <c r="AN21" s="76">
        <f t="shared" si="3"/>
        <v>0</v>
      </c>
      <c r="AO21" s="14"/>
    </row>
    <row r="22">
      <c r="A22" s="34"/>
      <c r="B22" s="47" t="s">
        <v>727</v>
      </c>
      <c r="C22" s="39">
        <v>4.0</v>
      </c>
      <c r="D22" s="36" t="s">
        <v>728</v>
      </c>
      <c r="E22" s="27" t="s">
        <v>729</v>
      </c>
      <c r="F22" s="27" t="s">
        <v>730</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76">
        <f t="shared" si="1"/>
        <v>0</v>
      </c>
      <c r="AM22" s="76">
        <f t="shared" si="2"/>
        <v>0</v>
      </c>
      <c r="AN22" s="76">
        <f t="shared" si="3"/>
        <v>0</v>
      </c>
      <c r="AO22" s="14"/>
    </row>
    <row r="23">
      <c r="A23" s="34"/>
      <c r="B23" s="47" t="s">
        <v>731</v>
      </c>
      <c r="C23" s="39">
        <v>5.0</v>
      </c>
      <c r="D23" s="36" t="s">
        <v>732</v>
      </c>
      <c r="E23" s="27" t="s">
        <v>733</v>
      </c>
      <c r="F23" s="27" t="s">
        <v>734</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76">
        <f t="shared" si="1"/>
        <v>0</v>
      </c>
      <c r="AM23" s="76">
        <f t="shared" si="2"/>
        <v>0</v>
      </c>
      <c r="AN23" s="76">
        <f t="shared" si="3"/>
        <v>0</v>
      </c>
      <c r="AO23" s="14"/>
    </row>
    <row r="24">
      <c r="A24" s="34"/>
      <c r="B24" s="47" t="s">
        <v>735</v>
      </c>
      <c r="C24" s="39">
        <v>6.0</v>
      </c>
      <c r="D24" s="36" t="s">
        <v>736</v>
      </c>
      <c r="E24" s="113" t="s">
        <v>737</v>
      </c>
      <c r="F24" s="113" t="s">
        <v>738</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76">
        <f t="shared" si="1"/>
        <v>0</v>
      </c>
      <c r="AM24" s="76">
        <f t="shared" si="2"/>
        <v>0</v>
      </c>
      <c r="AN24" s="76">
        <f t="shared" si="3"/>
        <v>0</v>
      </c>
      <c r="AO24" s="14"/>
    </row>
    <row r="25">
      <c r="A25" s="40"/>
      <c r="B25" s="47" t="s">
        <v>739</v>
      </c>
      <c r="C25" s="39">
        <v>7.0</v>
      </c>
      <c r="D25" s="36" t="s">
        <v>740</v>
      </c>
      <c r="E25" s="27" t="s">
        <v>741</v>
      </c>
      <c r="F25" s="27" t="s">
        <v>742</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76">
        <f t="shared" si="1"/>
        <v>0</v>
      </c>
      <c r="AM25" s="76">
        <f t="shared" si="2"/>
        <v>0</v>
      </c>
      <c r="AN25" s="76">
        <f t="shared" si="3"/>
        <v>0</v>
      </c>
      <c r="AO25" s="14"/>
    </row>
    <row r="26" ht="15.75" customHeight="1">
      <c r="A26" s="49" t="s">
        <v>743</v>
      </c>
      <c r="B26" s="45" t="s">
        <v>744</v>
      </c>
      <c r="C26" s="39">
        <v>1.0</v>
      </c>
      <c r="D26" s="36" t="s">
        <v>745</v>
      </c>
      <c r="E26" s="27" t="s">
        <v>746</v>
      </c>
      <c r="F26" s="27" t="s">
        <v>747</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76">
        <f t="shared" si="1"/>
        <v>0</v>
      </c>
      <c r="AM26" s="76">
        <f t="shared" si="2"/>
        <v>0</v>
      </c>
      <c r="AN26" s="76">
        <f t="shared" si="3"/>
        <v>0</v>
      </c>
      <c r="AO26" s="14"/>
    </row>
    <row r="27" ht="15.75" customHeight="1">
      <c r="A27" s="34"/>
      <c r="B27" s="47" t="s">
        <v>748</v>
      </c>
      <c r="C27" s="39">
        <v>2.0</v>
      </c>
      <c r="D27" s="36" t="s">
        <v>749</v>
      </c>
      <c r="E27" s="27" t="s">
        <v>750</v>
      </c>
      <c r="F27" s="27" t="s">
        <v>751</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76">
        <f t="shared" si="1"/>
        <v>0</v>
      </c>
      <c r="AM27" s="76">
        <f t="shared" si="2"/>
        <v>0</v>
      </c>
      <c r="AN27" s="76">
        <f t="shared" si="3"/>
        <v>0</v>
      </c>
      <c r="AO27" s="14"/>
    </row>
    <row r="28" ht="15.75" customHeight="1">
      <c r="A28" s="34"/>
      <c r="B28" s="45" t="s">
        <v>752</v>
      </c>
      <c r="C28" s="39">
        <v>3.0</v>
      </c>
      <c r="D28" s="36" t="s">
        <v>753</v>
      </c>
      <c r="E28" s="27" t="s">
        <v>754</v>
      </c>
      <c r="F28" s="27" t="s">
        <v>755</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76">
        <f t="shared" si="1"/>
        <v>0</v>
      </c>
      <c r="AM28" s="76">
        <f t="shared" si="2"/>
        <v>0</v>
      </c>
      <c r="AN28" s="76">
        <f t="shared" si="3"/>
        <v>0</v>
      </c>
      <c r="AO28" s="14"/>
    </row>
    <row r="29" ht="15.75" customHeight="1">
      <c r="A29" s="34"/>
      <c r="B29" s="47" t="s">
        <v>756</v>
      </c>
      <c r="C29" s="39">
        <v>4.0</v>
      </c>
      <c r="D29" s="36" t="s">
        <v>757</v>
      </c>
      <c r="E29" s="27" t="s">
        <v>758</v>
      </c>
      <c r="F29" s="27" t="s">
        <v>759</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76">
        <f t="shared" si="1"/>
        <v>0</v>
      </c>
      <c r="AM29" s="76">
        <f t="shared" si="2"/>
        <v>0</v>
      </c>
      <c r="AN29" s="76">
        <f t="shared" si="3"/>
        <v>0</v>
      </c>
      <c r="AO29" s="14"/>
    </row>
    <row r="30" ht="15.75" customHeight="1">
      <c r="A30" s="34"/>
      <c r="B30" s="47" t="s">
        <v>760</v>
      </c>
      <c r="C30" s="39">
        <v>5.0</v>
      </c>
      <c r="D30" s="36" t="s">
        <v>761</v>
      </c>
      <c r="E30" s="27" t="s">
        <v>762</v>
      </c>
      <c r="F30" s="27" t="s">
        <v>763</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76">
        <f t="shared" si="1"/>
        <v>0</v>
      </c>
      <c r="AM30" s="76">
        <f t="shared" si="2"/>
        <v>0</v>
      </c>
      <c r="AN30" s="76">
        <f t="shared" si="3"/>
        <v>0</v>
      </c>
      <c r="AO30" s="14"/>
    </row>
    <row r="31" ht="15.75" customHeight="1">
      <c r="A31" s="40"/>
      <c r="B31" s="47" t="s">
        <v>764</v>
      </c>
      <c r="C31" s="39">
        <v>6.0</v>
      </c>
      <c r="D31" s="36" t="s">
        <v>765</v>
      </c>
      <c r="E31" s="27" t="s">
        <v>766</v>
      </c>
      <c r="F31" s="27" t="s">
        <v>767</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76">
        <f t="shared" si="1"/>
        <v>0</v>
      </c>
      <c r="AM31" s="76">
        <f t="shared" si="2"/>
        <v>0</v>
      </c>
      <c r="AN31" s="76">
        <f t="shared" si="3"/>
        <v>0</v>
      </c>
      <c r="AO31" s="14"/>
    </row>
    <row r="32">
      <c r="A32" s="50" t="s">
        <v>768</v>
      </c>
      <c r="B32" s="51" t="s">
        <v>769</v>
      </c>
      <c r="C32" s="52">
        <v>1.0</v>
      </c>
      <c r="D32" s="96" t="s">
        <v>770</v>
      </c>
      <c r="E32" s="97" t="s">
        <v>771</v>
      </c>
      <c r="F32" s="97" t="s">
        <v>772</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76">
        <f t="shared" si="1"/>
        <v>0</v>
      </c>
      <c r="AM32" s="76">
        <f t="shared" si="2"/>
        <v>0</v>
      </c>
      <c r="AN32" s="76">
        <f t="shared" si="3"/>
        <v>0</v>
      </c>
      <c r="AO32" s="14"/>
    </row>
    <row r="33">
      <c r="A33" s="34"/>
      <c r="B33" s="56" t="s">
        <v>773</v>
      </c>
      <c r="C33" s="57">
        <v>2.0</v>
      </c>
      <c r="D33" s="100" t="s">
        <v>774</v>
      </c>
      <c r="E33" s="101" t="s">
        <v>775</v>
      </c>
      <c r="F33" s="101" t="s">
        <v>776</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76">
        <f t="shared" si="1"/>
        <v>0</v>
      </c>
      <c r="AM33" s="76">
        <f t="shared" si="2"/>
        <v>0</v>
      </c>
      <c r="AN33" s="76">
        <f t="shared" si="3"/>
        <v>0</v>
      </c>
      <c r="AO33" s="14"/>
    </row>
    <row r="34">
      <c r="A34" s="34"/>
      <c r="B34" s="56" t="s">
        <v>777</v>
      </c>
      <c r="C34" s="57">
        <v>3.0</v>
      </c>
      <c r="D34" s="100" t="s">
        <v>778</v>
      </c>
      <c r="E34" s="101" t="s">
        <v>779</v>
      </c>
      <c r="F34" s="101" t="s">
        <v>780</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76">
        <f t="shared" si="1"/>
        <v>0</v>
      </c>
      <c r="AM34" s="76">
        <f t="shared" si="2"/>
        <v>0</v>
      </c>
      <c r="AN34" s="76">
        <f t="shared" si="3"/>
        <v>0</v>
      </c>
      <c r="AO34" s="14"/>
    </row>
    <row r="35">
      <c r="A35" s="34"/>
      <c r="B35" s="56" t="s">
        <v>781</v>
      </c>
      <c r="C35" s="57">
        <v>4.0</v>
      </c>
      <c r="D35" s="100" t="s">
        <v>782</v>
      </c>
      <c r="E35" s="101" t="s">
        <v>783</v>
      </c>
      <c r="F35" s="101" t="s">
        <v>784</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76">
        <f t="shared" si="1"/>
        <v>0</v>
      </c>
      <c r="AM35" s="76">
        <f t="shared" si="2"/>
        <v>0</v>
      </c>
      <c r="AN35" s="76">
        <f t="shared" si="3"/>
        <v>0</v>
      </c>
      <c r="AO35" s="14"/>
    </row>
    <row r="36">
      <c r="A36" s="34"/>
      <c r="B36" s="56" t="s">
        <v>785</v>
      </c>
      <c r="C36" s="57">
        <v>5.0</v>
      </c>
      <c r="D36" s="100" t="s">
        <v>647</v>
      </c>
      <c r="E36" s="101" t="s">
        <v>786</v>
      </c>
      <c r="F36" s="101" t="s">
        <v>787</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76">
        <f t="shared" ref="AL36:AL37" si="4">(COUNTIF(G38:AJ38,"WT"))/$AK$3</f>
        <v>0</v>
      </c>
      <c r="AM36" s="76">
        <f t="shared" ref="AM36:AM37" si="5">(COUNTIF(G38:AJ38,"SU"))/$AK$3</f>
        <v>0</v>
      </c>
      <c r="AN36" s="76">
        <f t="shared" ref="AN36:AN37" si="6">(COUNTIF(G38:AJ38,"GD"))/$AK$3</f>
        <v>0</v>
      </c>
      <c r="AO36" s="14"/>
    </row>
    <row r="37">
      <c r="A37" s="40"/>
      <c r="B37" s="56" t="s">
        <v>788</v>
      </c>
      <c r="C37" s="57">
        <v>6.0</v>
      </c>
      <c r="D37" s="87" t="s">
        <v>789</v>
      </c>
      <c r="E37" s="86" t="s">
        <v>790</v>
      </c>
      <c r="F37" s="87" t="s">
        <v>791</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37"/>
      <c r="AL37" s="108">
        <f t="shared" si="4"/>
        <v>0</v>
      </c>
      <c r="AM37" s="108">
        <f t="shared" si="5"/>
        <v>0</v>
      </c>
      <c r="AN37" s="108">
        <f t="shared" si="6"/>
        <v>0</v>
      </c>
      <c r="AO37" s="14"/>
    </row>
    <row r="38" ht="15.75" customHeight="1">
      <c r="A38" s="63"/>
      <c r="B38" s="37"/>
      <c r="C38" s="37"/>
      <c r="D38" s="37"/>
      <c r="E38" s="64" t="s">
        <v>792</v>
      </c>
      <c r="F38" s="103" t="s">
        <v>200</v>
      </c>
      <c r="G38" s="89" t="str">
        <f t="shared" ref="G38:AJ38" si="7">(COUNTIF(G3:G37,"GD")/COUNTIF(G3:G37,"*"))</f>
        <v>#DIV/0!</v>
      </c>
      <c r="H38" s="89" t="str">
        <f t="shared" si="7"/>
        <v>#DIV/0!</v>
      </c>
      <c r="I38" s="89" t="str">
        <f t="shared" si="7"/>
        <v>#DIV/0!</v>
      </c>
      <c r="J38" s="89" t="str">
        <f t="shared" si="7"/>
        <v>#DIV/0!</v>
      </c>
      <c r="K38" s="89" t="str">
        <f t="shared" si="7"/>
        <v>#DIV/0!</v>
      </c>
      <c r="L38" s="89" t="str">
        <f t="shared" si="7"/>
        <v>#DIV/0!</v>
      </c>
      <c r="M38" s="89" t="str">
        <f t="shared" si="7"/>
        <v>#DIV/0!</v>
      </c>
      <c r="N38" s="89" t="str">
        <f t="shared" si="7"/>
        <v>#DIV/0!</v>
      </c>
      <c r="O38" s="89" t="str">
        <f t="shared" si="7"/>
        <v>#DIV/0!</v>
      </c>
      <c r="P38" s="89" t="str">
        <f t="shared" si="7"/>
        <v>#DIV/0!</v>
      </c>
      <c r="Q38" s="89" t="str">
        <f t="shared" si="7"/>
        <v>#DIV/0!</v>
      </c>
      <c r="R38" s="89" t="str">
        <f t="shared" si="7"/>
        <v>#DIV/0!</v>
      </c>
      <c r="S38" s="89" t="str">
        <f t="shared" si="7"/>
        <v>#DIV/0!</v>
      </c>
      <c r="T38" s="89" t="str">
        <f t="shared" si="7"/>
        <v>#DIV/0!</v>
      </c>
      <c r="U38" s="89" t="str">
        <f t="shared" si="7"/>
        <v>#DIV/0!</v>
      </c>
      <c r="V38" s="89" t="str">
        <f t="shared" si="7"/>
        <v>#DIV/0!</v>
      </c>
      <c r="W38" s="89" t="str">
        <f t="shared" si="7"/>
        <v>#DIV/0!</v>
      </c>
      <c r="X38" s="89" t="str">
        <f t="shared" si="7"/>
        <v>#DIV/0!</v>
      </c>
      <c r="Y38" s="89" t="str">
        <f t="shared" si="7"/>
        <v>#DIV/0!</v>
      </c>
      <c r="Z38" s="89" t="str">
        <f t="shared" si="7"/>
        <v>#DIV/0!</v>
      </c>
      <c r="AA38" s="89" t="str">
        <f t="shared" si="7"/>
        <v>#DIV/0!</v>
      </c>
      <c r="AB38" s="89" t="str">
        <f t="shared" si="7"/>
        <v>#DIV/0!</v>
      </c>
      <c r="AC38" s="89" t="str">
        <f t="shared" si="7"/>
        <v>#DIV/0!</v>
      </c>
      <c r="AD38" s="89" t="str">
        <f t="shared" si="7"/>
        <v>#DIV/0!</v>
      </c>
      <c r="AE38" s="89" t="str">
        <f t="shared" si="7"/>
        <v>#DIV/0!</v>
      </c>
      <c r="AF38" s="89" t="str">
        <f t="shared" si="7"/>
        <v>#DIV/0!</v>
      </c>
      <c r="AG38" s="89" t="str">
        <f t="shared" si="7"/>
        <v>#DIV/0!</v>
      </c>
      <c r="AH38" s="89" t="str">
        <f t="shared" si="7"/>
        <v>#DIV/0!</v>
      </c>
      <c r="AI38" s="89" t="str">
        <f t="shared" si="7"/>
        <v>#DIV/0!</v>
      </c>
      <c r="AJ38" s="89" t="str">
        <f t="shared" si="7"/>
        <v>#DIV/0!</v>
      </c>
      <c r="AK38" s="37"/>
      <c r="AL38" s="111"/>
      <c r="AM38" s="111"/>
      <c r="AN38" s="111"/>
      <c r="AO38" s="14"/>
    </row>
    <row r="39" ht="15.75" customHeight="1">
      <c r="A39" s="67"/>
      <c r="B39" s="37"/>
      <c r="C39" s="37"/>
      <c r="D39" s="37"/>
      <c r="F39" s="88" t="s">
        <v>201</v>
      </c>
      <c r="G39" s="91" t="str">
        <f t="shared" ref="G39:AJ39" si="8">(COUNTIF(G3:G37,"SU")/COUNTIF(G3:G37,"*"))</f>
        <v>#DIV/0!</v>
      </c>
      <c r="H39" s="91" t="str">
        <f t="shared" si="8"/>
        <v>#DIV/0!</v>
      </c>
      <c r="I39" s="91" t="str">
        <f t="shared" si="8"/>
        <v>#DIV/0!</v>
      </c>
      <c r="J39" s="91" t="str">
        <f t="shared" si="8"/>
        <v>#DIV/0!</v>
      </c>
      <c r="K39" s="91" t="str">
        <f t="shared" si="8"/>
        <v>#DIV/0!</v>
      </c>
      <c r="L39" s="91" t="str">
        <f t="shared" si="8"/>
        <v>#DIV/0!</v>
      </c>
      <c r="M39" s="91" t="str">
        <f t="shared" si="8"/>
        <v>#DIV/0!</v>
      </c>
      <c r="N39" s="91" t="str">
        <f t="shared" si="8"/>
        <v>#DIV/0!</v>
      </c>
      <c r="O39" s="91" t="str">
        <f t="shared" si="8"/>
        <v>#DIV/0!</v>
      </c>
      <c r="P39" s="91" t="str">
        <f t="shared" si="8"/>
        <v>#DIV/0!</v>
      </c>
      <c r="Q39" s="91" t="str">
        <f t="shared" si="8"/>
        <v>#DIV/0!</v>
      </c>
      <c r="R39" s="91" t="str">
        <f t="shared" si="8"/>
        <v>#DIV/0!</v>
      </c>
      <c r="S39" s="91" t="str">
        <f t="shared" si="8"/>
        <v>#DIV/0!</v>
      </c>
      <c r="T39" s="91" t="str">
        <f t="shared" si="8"/>
        <v>#DIV/0!</v>
      </c>
      <c r="U39" s="91" t="str">
        <f t="shared" si="8"/>
        <v>#DIV/0!</v>
      </c>
      <c r="V39" s="91" t="str">
        <f t="shared" si="8"/>
        <v>#DIV/0!</v>
      </c>
      <c r="W39" s="91" t="str">
        <f t="shared" si="8"/>
        <v>#DIV/0!</v>
      </c>
      <c r="X39" s="91" t="str">
        <f t="shared" si="8"/>
        <v>#DIV/0!</v>
      </c>
      <c r="Y39" s="91" t="str">
        <f t="shared" si="8"/>
        <v>#DIV/0!</v>
      </c>
      <c r="Z39" s="91" t="str">
        <f t="shared" si="8"/>
        <v>#DIV/0!</v>
      </c>
      <c r="AA39" s="91" t="str">
        <f t="shared" si="8"/>
        <v>#DIV/0!</v>
      </c>
      <c r="AB39" s="91" t="str">
        <f t="shared" si="8"/>
        <v>#DIV/0!</v>
      </c>
      <c r="AC39" s="91" t="str">
        <f t="shared" si="8"/>
        <v>#DIV/0!</v>
      </c>
      <c r="AD39" s="91" t="str">
        <f t="shared" si="8"/>
        <v>#DIV/0!</v>
      </c>
      <c r="AE39" s="91" t="str">
        <f t="shared" si="8"/>
        <v>#DIV/0!</v>
      </c>
      <c r="AF39" s="91" t="str">
        <f t="shared" si="8"/>
        <v>#DIV/0!</v>
      </c>
      <c r="AG39" s="91" t="str">
        <f t="shared" si="8"/>
        <v>#DIV/0!</v>
      </c>
      <c r="AH39" s="91" t="str">
        <f t="shared" si="8"/>
        <v>#DIV/0!</v>
      </c>
      <c r="AI39" s="91" t="str">
        <f t="shared" si="8"/>
        <v>#DIV/0!</v>
      </c>
      <c r="AJ39" s="91" t="str">
        <f t="shared" si="8"/>
        <v>#DIV/0!</v>
      </c>
      <c r="AK39" s="37"/>
      <c r="AL39" s="111"/>
      <c r="AM39" s="111"/>
      <c r="AN39" s="111"/>
      <c r="AO39" s="14"/>
    </row>
    <row r="40" ht="15.75" customHeight="1">
      <c r="A40" s="67"/>
      <c r="B40" s="37"/>
      <c r="C40" s="37"/>
      <c r="D40" s="37"/>
      <c r="F40" s="90" t="s">
        <v>202</v>
      </c>
      <c r="G40" s="91" t="str">
        <f t="shared" ref="G40:AJ40" si="9">(COUNTIF(G3:G37,"WT")/COUNTIF(G3:G37,"*"))</f>
        <v>#DIV/0!</v>
      </c>
      <c r="H40" s="91" t="str">
        <f t="shared" si="9"/>
        <v>#DIV/0!</v>
      </c>
      <c r="I40" s="91" t="str">
        <f t="shared" si="9"/>
        <v>#DIV/0!</v>
      </c>
      <c r="J40" s="91" t="str">
        <f t="shared" si="9"/>
        <v>#DIV/0!</v>
      </c>
      <c r="K40" s="91" t="str">
        <f t="shared" si="9"/>
        <v>#DIV/0!</v>
      </c>
      <c r="L40" s="91" t="str">
        <f t="shared" si="9"/>
        <v>#DIV/0!</v>
      </c>
      <c r="M40" s="91" t="str">
        <f t="shared" si="9"/>
        <v>#DIV/0!</v>
      </c>
      <c r="N40" s="91" t="str">
        <f t="shared" si="9"/>
        <v>#DIV/0!</v>
      </c>
      <c r="O40" s="91" t="str">
        <f t="shared" si="9"/>
        <v>#DIV/0!</v>
      </c>
      <c r="P40" s="91" t="str">
        <f t="shared" si="9"/>
        <v>#DIV/0!</v>
      </c>
      <c r="Q40" s="91" t="str">
        <f t="shared" si="9"/>
        <v>#DIV/0!</v>
      </c>
      <c r="R40" s="91" t="str">
        <f t="shared" si="9"/>
        <v>#DIV/0!</v>
      </c>
      <c r="S40" s="91" t="str">
        <f t="shared" si="9"/>
        <v>#DIV/0!</v>
      </c>
      <c r="T40" s="91" t="str">
        <f t="shared" si="9"/>
        <v>#DIV/0!</v>
      </c>
      <c r="U40" s="91" t="str">
        <f t="shared" si="9"/>
        <v>#DIV/0!</v>
      </c>
      <c r="V40" s="91" t="str">
        <f t="shared" si="9"/>
        <v>#DIV/0!</v>
      </c>
      <c r="W40" s="91" t="str">
        <f t="shared" si="9"/>
        <v>#DIV/0!</v>
      </c>
      <c r="X40" s="91" t="str">
        <f t="shared" si="9"/>
        <v>#DIV/0!</v>
      </c>
      <c r="Y40" s="91" t="str">
        <f t="shared" si="9"/>
        <v>#DIV/0!</v>
      </c>
      <c r="Z40" s="91" t="str">
        <f t="shared" si="9"/>
        <v>#DIV/0!</v>
      </c>
      <c r="AA40" s="91" t="str">
        <f t="shared" si="9"/>
        <v>#DIV/0!</v>
      </c>
      <c r="AB40" s="91" t="str">
        <f t="shared" si="9"/>
        <v>#DIV/0!</v>
      </c>
      <c r="AC40" s="91" t="str">
        <f t="shared" si="9"/>
        <v>#DIV/0!</v>
      </c>
      <c r="AD40" s="91" t="str">
        <f t="shared" si="9"/>
        <v>#DIV/0!</v>
      </c>
      <c r="AE40" s="91" t="str">
        <f t="shared" si="9"/>
        <v>#DIV/0!</v>
      </c>
      <c r="AF40" s="91" t="str">
        <f t="shared" si="9"/>
        <v>#DIV/0!</v>
      </c>
      <c r="AG40" s="91" t="str">
        <f t="shared" si="9"/>
        <v>#DIV/0!</v>
      </c>
      <c r="AH40" s="91" t="str">
        <f t="shared" si="9"/>
        <v>#DIV/0!</v>
      </c>
      <c r="AI40" s="91" t="str">
        <f t="shared" si="9"/>
        <v>#DIV/0!</v>
      </c>
      <c r="AJ40" s="91" t="str">
        <f t="shared" si="9"/>
        <v>#DIV/0!</v>
      </c>
      <c r="AK40" s="37"/>
      <c r="AL40" s="37"/>
      <c r="AM40" s="37"/>
      <c r="AN40" s="37"/>
      <c r="AO40" s="14"/>
    </row>
    <row r="41" ht="15.75" customHeight="1">
      <c r="A41" s="69"/>
      <c r="B41" s="70"/>
      <c r="C41" s="70"/>
      <c r="D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14"/>
    </row>
    <row r="42" ht="15.75" customHeight="1">
      <c r="A42" s="69"/>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14"/>
    </row>
    <row r="43" ht="15.75" customHeight="1">
      <c r="A43" s="6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14"/>
    </row>
    <row r="44" ht="15.75" customHeight="1">
      <c r="A44" s="69"/>
      <c r="B44" s="14"/>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14"/>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14"/>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C1"/>
    <mergeCell ref="E1:F1"/>
    <mergeCell ref="A3:A11"/>
    <mergeCell ref="A12:A18"/>
    <mergeCell ref="A19:A25"/>
    <mergeCell ref="A26:A31"/>
    <mergeCell ref="A32:A37"/>
    <mergeCell ref="E38:E41"/>
  </mergeCells>
  <hyperlinks>
    <hyperlink r:id="rId1" ref="A3"/>
    <hyperlink r:id="rId2" ref="B3"/>
    <hyperlink r:id="rId3" ref="B4"/>
    <hyperlink r:id="rId4" ref="B5"/>
    <hyperlink r:id="rId5" ref="B6"/>
    <hyperlink r:id="rId6" ref="B7"/>
    <hyperlink r:id="rId7" ref="B8"/>
    <hyperlink r:id="rId8" ref="B9"/>
    <hyperlink r:id="rId9" ref="B10"/>
    <hyperlink r:id="rId10" ref="B11"/>
    <hyperlink r:id="rId11" ref="A12"/>
    <hyperlink r:id="rId12" ref="B12"/>
    <hyperlink r:id="rId13" ref="B13"/>
    <hyperlink r:id="rId14" ref="B14"/>
    <hyperlink r:id="rId15" ref="B15"/>
    <hyperlink r:id="rId16" ref="B16"/>
    <hyperlink r:id="rId17" ref="B17"/>
    <hyperlink r:id="rId18" ref="B18"/>
    <hyperlink r:id="rId19" ref="A19"/>
    <hyperlink r:id="rId20" ref="B19"/>
    <hyperlink r:id="rId21" ref="B20"/>
    <hyperlink r:id="rId22" ref="B21"/>
    <hyperlink r:id="rId23" ref="B22"/>
    <hyperlink r:id="rId24" ref="B23"/>
    <hyperlink r:id="rId25" ref="B24"/>
    <hyperlink r:id="rId26" ref="B25"/>
    <hyperlink r:id="rId27" ref="A26"/>
    <hyperlink r:id="rId28" ref="B26"/>
    <hyperlink r:id="rId29" ref="B27"/>
    <hyperlink r:id="rId30" ref="B28"/>
    <hyperlink r:id="rId31" ref="B29"/>
    <hyperlink r:id="rId32" ref="B30"/>
    <hyperlink r:id="rId33" ref="B31"/>
    <hyperlink r:id="rId34" ref="A32"/>
    <hyperlink r:id="rId35" ref="B32"/>
    <hyperlink r:id="rId36" ref="B33"/>
    <hyperlink r:id="rId37" ref="B34"/>
    <hyperlink r:id="rId38" ref="B35"/>
    <hyperlink r:id="rId39" ref="B36"/>
    <hyperlink r:id="rId40" ref="B37"/>
  </hyperlinks>
  <printOptions/>
  <pageMargins bottom="0.75" footer="0.0" header="0.0" left="0.7" right="0.7" top="0.75"/>
  <pageSetup orientation="portrait"/>
  <drawing r:id="rId4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9.38"/>
    <col customWidth="1" min="4" max="6" width="35.63"/>
  </cols>
  <sheetData>
    <row r="1" ht="36.75" customHeight="1">
      <c r="A1" s="8" t="s">
        <v>793</v>
      </c>
      <c r="B1" s="9"/>
      <c r="C1" s="9"/>
      <c r="D1" s="10"/>
      <c r="E1" s="11" t="s">
        <v>8</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4"/>
    </row>
    <row r="2" ht="36.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71" t="s">
        <v>45</v>
      </c>
      <c r="AL2" s="71" t="s">
        <v>46</v>
      </c>
      <c r="AM2" s="71" t="s">
        <v>47</v>
      </c>
      <c r="AN2" s="71" t="s">
        <v>48</v>
      </c>
      <c r="AO2" s="14"/>
    </row>
    <row r="3">
      <c r="A3" s="23" t="s">
        <v>794</v>
      </c>
      <c r="B3" s="45" t="s">
        <v>205</v>
      </c>
      <c r="C3" s="46"/>
      <c r="D3" s="36" t="s">
        <v>795</v>
      </c>
      <c r="E3" s="27" t="s">
        <v>796</v>
      </c>
      <c r="F3" s="27" t="s">
        <v>797</v>
      </c>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75">
        <v>30.0</v>
      </c>
      <c r="AL3" s="76">
        <f t="shared" ref="AL3:AL8" si="1">(COUNTIF(G3:AJ3,"WT"))/$AK$3</f>
        <v>0</v>
      </c>
      <c r="AM3" s="76">
        <f t="shared" ref="AM3:AM8" si="2">(COUNTIF(G3:AJ3,"SU"))/$AK$3</f>
        <v>0</v>
      </c>
      <c r="AN3" s="76">
        <f t="shared" ref="AN3:AN8" si="3">(COUNTIF(G3:AJ3,"GD"))/$AK$3</f>
        <v>0</v>
      </c>
      <c r="AO3" s="14"/>
    </row>
    <row r="4">
      <c r="A4" s="34"/>
      <c r="B4" s="47" t="s">
        <v>798</v>
      </c>
      <c r="C4" s="39">
        <v>1.0</v>
      </c>
      <c r="D4" s="36" t="s">
        <v>799</v>
      </c>
      <c r="E4" s="27" t="s">
        <v>800</v>
      </c>
      <c r="F4" s="27" t="s">
        <v>801</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75"/>
      <c r="AL4" s="76">
        <f t="shared" si="1"/>
        <v>0</v>
      </c>
      <c r="AM4" s="76">
        <f t="shared" si="2"/>
        <v>0</v>
      </c>
      <c r="AN4" s="76">
        <f t="shared" si="3"/>
        <v>0</v>
      </c>
      <c r="AO4" s="14"/>
    </row>
    <row r="5">
      <c r="A5" s="34"/>
      <c r="B5" s="47" t="s">
        <v>802</v>
      </c>
      <c r="C5" s="39">
        <v>2.0</v>
      </c>
      <c r="D5" s="36" t="s">
        <v>803</v>
      </c>
      <c r="E5" s="27" t="s">
        <v>804</v>
      </c>
      <c r="F5" s="27" t="s">
        <v>805</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7"/>
      <c r="AL5" s="76">
        <f t="shared" si="1"/>
        <v>0</v>
      </c>
      <c r="AM5" s="76">
        <f t="shared" si="2"/>
        <v>0</v>
      </c>
      <c r="AN5" s="76">
        <f t="shared" si="3"/>
        <v>0</v>
      </c>
      <c r="AO5" s="14"/>
    </row>
    <row r="6">
      <c r="A6" s="34"/>
      <c r="B6" s="47" t="s">
        <v>806</v>
      </c>
      <c r="C6" s="39">
        <v>3.0</v>
      </c>
      <c r="D6" s="36" t="s">
        <v>807</v>
      </c>
      <c r="E6" s="27" t="s">
        <v>808</v>
      </c>
      <c r="F6" s="27" t="s">
        <v>809</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7"/>
      <c r="AL6" s="76">
        <f t="shared" si="1"/>
        <v>0</v>
      </c>
      <c r="AM6" s="76">
        <f t="shared" si="2"/>
        <v>0</v>
      </c>
      <c r="AN6" s="76">
        <f t="shared" si="3"/>
        <v>0</v>
      </c>
      <c r="AO6" s="14"/>
    </row>
    <row r="7">
      <c r="A7" s="34"/>
      <c r="B7" s="44" t="s">
        <v>810</v>
      </c>
      <c r="C7" s="39">
        <v>4.0</v>
      </c>
      <c r="D7" s="36" t="s">
        <v>811</v>
      </c>
      <c r="E7" s="27" t="s">
        <v>812</v>
      </c>
      <c r="F7" s="27" t="s">
        <v>813</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7"/>
      <c r="AL7" s="76">
        <f t="shared" si="1"/>
        <v>0</v>
      </c>
      <c r="AM7" s="76">
        <f t="shared" si="2"/>
        <v>0</v>
      </c>
      <c r="AN7" s="76">
        <f t="shared" si="3"/>
        <v>0</v>
      </c>
      <c r="AO7" s="14"/>
    </row>
    <row r="8">
      <c r="A8" s="34"/>
      <c r="B8" s="47" t="s">
        <v>814</v>
      </c>
      <c r="C8" s="39">
        <v>5.0</v>
      </c>
      <c r="D8" s="36" t="s">
        <v>815</v>
      </c>
      <c r="E8" s="27" t="s">
        <v>816</v>
      </c>
      <c r="F8" s="27" t="s">
        <v>817</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7"/>
      <c r="AL8" s="76">
        <f t="shared" si="1"/>
        <v>0</v>
      </c>
      <c r="AM8" s="76">
        <f t="shared" si="2"/>
        <v>0</v>
      </c>
      <c r="AN8" s="76">
        <f t="shared" si="3"/>
        <v>0</v>
      </c>
      <c r="AO8" s="14"/>
    </row>
    <row r="9">
      <c r="A9" s="34"/>
      <c r="B9" s="47" t="s">
        <v>228</v>
      </c>
      <c r="C9" s="39">
        <v>6.0</v>
      </c>
      <c r="D9" s="36" t="s">
        <v>818</v>
      </c>
      <c r="E9" s="27" t="s">
        <v>819</v>
      </c>
      <c r="F9" s="27" t="s">
        <v>820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7"/>
      <c r="AL9" s="76"/>
      <c r="AM9" s="76"/>
      <c r="AN9" s="76"/>
      <c r="AO9" s="14"/>
    </row>
    <row r="10">
      <c r="A10" s="40"/>
      <c r="B10" s="51" t="s">
        <v>821</v>
      </c>
      <c r="C10" s="114">
        <v>7.0</v>
      </c>
      <c r="D10" s="115" t="s">
        <v>233</v>
      </c>
      <c r="E10" s="115" t="s">
        <v>822</v>
      </c>
      <c r="F10" s="115" t="s">
        <v>823</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7"/>
      <c r="AL10" s="76">
        <f t="shared" ref="AL10:AL16" si="4">(COUNTIF(G10:AJ10,"WT"))/$AK$3</f>
        <v>0</v>
      </c>
      <c r="AM10" s="76">
        <f t="shared" ref="AM10:AM16" si="5">(COUNTIF(G10:AJ10,"SU"))/$AK$3</f>
        <v>0</v>
      </c>
      <c r="AN10" s="76">
        <f t="shared" ref="AN10:AN16" si="6">(COUNTIF(G10:AJ10,"GD"))/$AK$3</f>
        <v>0</v>
      </c>
      <c r="AO10" s="14"/>
    </row>
    <row r="11">
      <c r="A11" s="41" t="s">
        <v>824</v>
      </c>
      <c r="B11" s="45" t="s">
        <v>825</v>
      </c>
      <c r="C11" s="39">
        <v>1.0</v>
      </c>
      <c r="D11" s="36" t="s">
        <v>826</v>
      </c>
      <c r="E11" s="27" t="s">
        <v>827</v>
      </c>
      <c r="F11" s="27" t="s">
        <v>828</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7"/>
      <c r="AL11" s="76">
        <f t="shared" si="4"/>
        <v>0</v>
      </c>
      <c r="AM11" s="76">
        <f t="shared" si="5"/>
        <v>0</v>
      </c>
      <c r="AN11" s="76">
        <f t="shared" si="6"/>
        <v>0</v>
      </c>
      <c r="AO11" s="14"/>
    </row>
    <row r="12">
      <c r="A12" s="43"/>
      <c r="B12" s="44" t="s">
        <v>829</v>
      </c>
      <c r="C12" s="39">
        <v>2.0</v>
      </c>
      <c r="D12" s="36" t="s">
        <v>830</v>
      </c>
      <c r="E12" s="27" t="s">
        <v>831</v>
      </c>
      <c r="F12" s="27" t="s">
        <v>832</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7"/>
      <c r="AL12" s="76">
        <f t="shared" si="4"/>
        <v>0</v>
      </c>
      <c r="AM12" s="76">
        <f t="shared" si="5"/>
        <v>0</v>
      </c>
      <c r="AN12" s="76">
        <f t="shared" si="6"/>
        <v>0</v>
      </c>
      <c r="AO12" s="14"/>
    </row>
    <row r="13">
      <c r="A13" s="43"/>
      <c r="B13" s="47" t="s">
        <v>833</v>
      </c>
      <c r="C13" s="39">
        <v>3.0</v>
      </c>
      <c r="D13" s="36" t="s">
        <v>834</v>
      </c>
      <c r="E13" s="27" t="s">
        <v>835</v>
      </c>
      <c r="F13" s="27" t="s">
        <v>836</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7"/>
      <c r="AL13" s="76">
        <f t="shared" si="4"/>
        <v>0</v>
      </c>
      <c r="AM13" s="76">
        <f t="shared" si="5"/>
        <v>0</v>
      </c>
      <c r="AN13" s="76">
        <f t="shared" si="6"/>
        <v>0</v>
      </c>
      <c r="AO13" s="14"/>
    </row>
    <row r="14">
      <c r="A14" s="43"/>
      <c r="B14" s="47" t="s">
        <v>837</v>
      </c>
      <c r="C14" s="39">
        <v>4.0</v>
      </c>
      <c r="D14" s="36" t="s">
        <v>838</v>
      </c>
      <c r="E14" s="27" t="s">
        <v>839</v>
      </c>
      <c r="F14" s="27" t="s">
        <v>840</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7"/>
      <c r="AL14" s="76">
        <f t="shared" si="4"/>
        <v>0</v>
      </c>
      <c r="AM14" s="76">
        <f t="shared" si="5"/>
        <v>0</v>
      </c>
      <c r="AN14" s="76">
        <f t="shared" si="6"/>
        <v>0</v>
      </c>
      <c r="AO14" s="14"/>
    </row>
    <row r="15">
      <c r="A15" s="43"/>
      <c r="B15" s="47" t="s">
        <v>841</v>
      </c>
      <c r="C15" s="39">
        <v>5.0</v>
      </c>
      <c r="D15" s="36" t="s">
        <v>842</v>
      </c>
      <c r="E15" s="27" t="s">
        <v>843</v>
      </c>
      <c r="F15" s="27" t="s">
        <v>844</v>
      </c>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7"/>
      <c r="AL15" s="76">
        <f t="shared" si="4"/>
        <v>0</v>
      </c>
      <c r="AM15" s="76">
        <f t="shared" si="5"/>
        <v>0</v>
      </c>
      <c r="AN15" s="76">
        <f t="shared" si="6"/>
        <v>0</v>
      </c>
      <c r="AO15" s="14"/>
    </row>
    <row r="16">
      <c r="A16" s="43"/>
      <c r="B16" s="116" t="s">
        <v>845</v>
      </c>
      <c r="C16" s="39">
        <v>6.0</v>
      </c>
      <c r="D16" s="36" t="s">
        <v>846</v>
      </c>
      <c r="E16" s="27" t="s">
        <v>847</v>
      </c>
      <c r="F16" s="27" t="s">
        <v>848</v>
      </c>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7"/>
      <c r="AL16" s="76">
        <f t="shared" si="4"/>
        <v>0</v>
      </c>
      <c r="AM16" s="76">
        <f t="shared" si="5"/>
        <v>0</v>
      </c>
      <c r="AN16" s="76">
        <f t="shared" si="6"/>
        <v>0</v>
      </c>
      <c r="AO16" s="14"/>
    </row>
    <row r="17">
      <c r="A17" s="43"/>
      <c r="B17" s="47" t="s">
        <v>849</v>
      </c>
      <c r="C17" s="80">
        <v>7.0</v>
      </c>
      <c r="D17" s="36" t="s">
        <v>850</v>
      </c>
      <c r="E17" s="27" t="s">
        <v>851</v>
      </c>
      <c r="F17" s="27" t="s">
        <v>852</v>
      </c>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7"/>
      <c r="AL17" s="76"/>
      <c r="AM17" s="76"/>
      <c r="AN17" s="76"/>
      <c r="AO17" s="14"/>
    </row>
    <row r="18">
      <c r="A18" s="43"/>
      <c r="B18" s="45" t="s">
        <v>853</v>
      </c>
      <c r="C18" s="80">
        <v>8.0</v>
      </c>
      <c r="D18" s="36" t="s">
        <v>854</v>
      </c>
      <c r="E18" s="27" t="s">
        <v>855</v>
      </c>
      <c r="F18" s="27" t="s">
        <v>856</v>
      </c>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7"/>
      <c r="AL18" s="76">
        <f t="shared" ref="AL18:AL40" si="7">(COUNTIF(G18:AJ18,"WT"))/$AK$3</f>
        <v>0</v>
      </c>
      <c r="AM18" s="76">
        <f t="shared" ref="AM18:AM40" si="8">(COUNTIF(G18:AJ18,"SU"))/$AK$3</f>
        <v>0</v>
      </c>
      <c r="AN18" s="76">
        <f t="shared" ref="AN18:AN40" si="9">(COUNTIF(G18:AJ18,"GD"))/$AK$3</f>
        <v>0</v>
      </c>
      <c r="AO18" s="14"/>
    </row>
    <row r="19">
      <c r="A19" s="23" t="s">
        <v>857</v>
      </c>
      <c r="B19" s="45" t="s">
        <v>858</v>
      </c>
      <c r="C19" s="39">
        <v>1.0</v>
      </c>
      <c r="D19" s="36" t="s">
        <v>859</v>
      </c>
      <c r="E19" s="27" t="s">
        <v>860</v>
      </c>
      <c r="F19" s="27" t="s">
        <v>861</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7"/>
      <c r="AL19" s="76">
        <f t="shared" si="7"/>
        <v>0</v>
      </c>
      <c r="AM19" s="76">
        <f t="shared" si="8"/>
        <v>0</v>
      </c>
      <c r="AN19" s="76">
        <f t="shared" si="9"/>
        <v>0</v>
      </c>
      <c r="AO19" s="14"/>
    </row>
    <row r="20">
      <c r="A20" s="34"/>
      <c r="B20" s="47" t="s">
        <v>862</v>
      </c>
      <c r="C20" s="39">
        <v>2.0</v>
      </c>
      <c r="D20" s="36" t="s">
        <v>863</v>
      </c>
      <c r="E20" s="27" t="s">
        <v>864</v>
      </c>
      <c r="F20" s="27" t="s">
        <v>865</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7"/>
      <c r="AL20" s="76">
        <f t="shared" si="7"/>
        <v>0</v>
      </c>
      <c r="AM20" s="76">
        <f t="shared" si="8"/>
        <v>0</v>
      </c>
      <c r="AN20" s="76">
        <f t="shared" si="9"/>
        <v>0</v>
      </c>
      <c r="AO20" s="14"/>
    </row>
    <row r="21">
      <c r="A21" s="34"/>
      <c r="B21" s="47" t="s">
        <v>866</v>
      </c>
      <c r="C21" s="39">
        <v>3.0</v>
      </c>
      <c r="D21" s="36" t="s">
        <v>867</v>
      </c>
      <c r="E21" s="27" t="s">
        <v>868</v>
      </c>
      <c r="F21" s="27" t="s">
        <v>869</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7"/>
      <c r="AL21" s="76">
        <f t="shared" si="7"/>
        <v>0</v>
      </c>
      <c r="AM21" s="76">
        <f t="shared" si="8"/>
        <v>0</v>
      </c>
      <c r="AN21" s="76">
        <f t="shared" si="9"/>
        <v>0</v>
      </c>
      <c r="AO21" s="14"/>
    </row>
    <row r="22">
      <c r="A22" s="34"/>
      <c r="B22" s="47" t="s">
        <v>870</v>
      </c>
      <c r="C22" s="39">
        <v>4.0</v>
      </c>
      <c r="D22" s="36" t="s">
        <v>871</v>
      </c>
      <c r="E22" s="36" t="s">
        <v>872</v>
      </c>
      <c r="F22" s="36" t="s">
        <v>873</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7"/>
      <c r="AL22" s="76">
        <f t="shared" si="7"/>
        <v>0</v>
      </c>
      <c r="AM22" s="76">
        <f t="shared" si="8"/>
        <v>0</v>
      </c>
      <c r="AN22" s="76">
        <f t="shared" si="9"/>
        <v>0</v>
      </c>
      <c r="AO22" s="14"/>
    </row>
    <row r="23">
      <c r="A23" s="34"/>
      <c r="B23" s="47" t="s">
        <v>874</v>
      </c>
      <c r="C23" s="39">
        <v>5.0</v>
      </c>
      <c r="D23" s="36" t="s">
        <v>875</v>
      </c>
      <c r="E23" s="27" t="s">
        <v>876</v>
      </c>
      <c r="F23" s="27" t="s">
        <v>877</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7"/>
      <c r="AL23" s="76">
        <f t="shared" si="7"/>
        <v>0</v>
      </c>
      <c r="AM23" s="76">
        <f t="shared" si="8"/>
        <v>0</v>
      </c>
      <c r="AN23" s="76">
        <f t="shared" si="9"/>
        <v>0</v>
      </c>
      <c r="AO23" s="14"/>
    </row>
    <row r="24">
      <c r="A24" s="34"/>
      <c r="B24" s="47" t="s">
        <v>878</v>
      </c>
      <c r="C24" s="39">
        <v>6.0</v>
      </c>
      <c r="D24" s="36" t="s">
        <v>879</v>
      </c>
      <c r="E24" s="27" t="s">
        <v>880</v>
      </c>
      <c r="F24" s="27" t="s">
        <v>881</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7"/>
      <c r="AL24" s="76">
        <f t="shared" si="7"/>
        <v>0</v>
      </c>
      <c r="AM24" s="76">
        <f t="shared" si="8"/>
        <v>0</v>
      </c>
      <c r="AN24" s="76">
        <f t="shared" si="9"/>
        <v>0</v>
      </c>
      <c r="AO24" s="14"/>
    </row>
    <row r="25">
      <c r="A25" s="34"/>
      <c r="B25" s="47" t="s">
        <v>882</v>
      </c>
      <c r="C25" s="39">
        <v>7.0</v>
      </c>
      <c r="D25" s="36" t="s">
        <v>883</v>
      </c>
      <c r="E25" s="113" t="s">
        <v>884</v>
      </c>
      <c r="F25" s="113" t="s">
        <v>885</v>
      </c>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7"/>
      <c r="AL25" s="76">
        <f t="shared" si="7"/>
        <v>0</v>
      </c>
      <c r="AM25" s="76">
        <f t="shared" si="8"/>
        <v>0</v>
      </c>
      <c r="AN25" s="76">
        <f t="shared" si="9"/>
        <v>0</v>
      </c>
      <c r="AO25" s="14"/>
    </row>
    <row r="26">
      <c r="A26" s="40"/>
      <c r="B26" s="47" t="s">
        <v>886</v>
      </c>
      <c r="C26" s="39">
        <v>8.0</v>
      </c>
      <c r="D26" s="36" t="s">
        <v>887</v>
      </c>
      <c r="E26" s="113" t="s">
        <v>888</v>
      </c>
      <c r="F26" s="113" t="s">
        <v>889</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7"/>
      <c r="AL26" s="76">
        <f t="shared" si="7"/>
        <v>0</v>
      </c>
      <c r="AM26" s="76">
        <f t="shared" si="8"/>
        <v>0</v>
      </c>
      <c r="AN26" s="76">
        <f t="shared" si="9"/>
        <v>0</v>
      </c>
      <c r="AO26" s="14"/>
    </row>
    <row r="27" ht="15.75" customHeight="1">
      <c r="A27" s="49" t="s">
        <v>890</v>
      </c>
      <c r="B27" s="45" t="s">
        <v>891</v>
      </c>
      <c r="C27" s="39">
        <v>1.0</v>
      </c>
      <c r="D27" s="36" t="s">
        <v>892</v>
      </c>
      <c r="E27" s="27" t="s">
        <v>893</v>
      </c>
      <c r="F27" s="27" t="s">
        <v>894</v>
      </c>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7"/>
      <c r="AL27" s="76">
        <f t="shared" si="7"/>
        <v>0</v>
      </c>
      <c r="AM27" s="76">
        <f t="shared" si="8"/>
        <v>0</v>
      </c>
      <c r="AN27" s="76">
        <f t="shared" si="9"/>
        <v>0</v>
      </c>
      <c r="AO27" s="14"/>
    </row>
    <row r="28" ht="15.75" customHeight="1">
      <c r="A28" s="34"/>
      <c r="B28" s="47" t="s">
        <v>895</v>
      </c>
      <c r="C28" s="39">
        <v>2.0</v>
      </c>
      <c r="D28" s="36" t="s">
        <v>896</v>
      </c>
      <c r="E28" s="27" t="s">
        <v>897</v>
      </c>
      <c r="F28" s="27" t="s">
        <v>898</v>
      </c>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7"/>
      <c r="AL28" s="76">
        <f t="shared" si="7"/>
        <v>0</v>
      </c>
      <c r="AM28" s="76">
        <f t="shared" si="8"/>
        <v>0</v>
      </c>
      <c r="AN28" s="76">
        <f t="shared" si="9"/>
        <v>0</v>
      </c>
      <c r="AO28" s="14"/>
    </row>
    <row r="29" ht="15.75" customHeight="1">
      <c r="A29" s="34"/>
      <c r="B29" s="47" t="s">
        <v>899</v>
      </c>
      <c r="C29" s="39">
        <v>3.0</v>
      </c>
      <c r="D29" s="36" t="s">
        <v>900</v>
      </c>
      <c r="E29" s="27" t="s">
        <v>901</v>
      </c>
      <c r="F29" s="27" t="s">
        <v>902</v>
      </c>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7"/>
      <c r="AL29" s="76">
        <f t="shared" si="7"/>
        <v>0</v>
      </c>
      <c r="AM29" s="76">
        <f t="shared" si="8"/>
        <v>0</v>
      </c>
      <c r="AN29" s="76">
        <f t="shared" si="9"/>
        <v>0</v>
      </c>
      <c r="AO29" s="14"/>
    </row>
    <row r="30" ht="15.75" customHeight="1">
      <c r="A30" s="34"/>
      <c r="B30" s="47" t="s">
        <v>903</v>
      </c>
      <c r="C30" s="39">
        <v>4.0</v>
      </c>
      <c r="D30" s="36" t="s">
        <v>904</v>
      </c>
      <c r="E30" s="27" t="s">
        <v>905</v>
      </c>
      <c r="F30" s="27" t="s">
        <v>906</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7"/>
      <c r="AL30" s="76">
        <f t="shared" si="7"/>
        <v>0</v>
      </c>
      <c r="AM30" s="76">
        <f t="shared" si="8"/>
        <v>0</v>
      </c>
      <c r="AN30" s="76">
        <f t="shared" si="9"/>
        <v>0</v>
      </c>
      <c r="AO30" s="14"/>
    </row>
    <row r="31" ht="15.75" customHeight="1">
      <c r="A31" s="34"/>
      <c r="B31" s="47" t="s">
        <v>907</v>
      </c>
      <c r="C31" s="39">
        <v>5.0</v>
      </c>
      <c r="D31" s="36" t="s">
        <v>908</v>
      </c>
      <c r="E31" s="27" t="s">
        <v>909</v>
      </c>
      <c r="F31" s="27" t="s">
        <v>910</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7"/>
      <c r="AL31" s="76">
        <f t="shared" si="7"/>
        <v>0</v>
      </c>
      <c r="AM31" s="76">
        <f t="shared" si="8"/>
        <v>0</v>
      </c>
      <c r="AN31" s="76">
        <f t="shared" si="9"/>
        <v>0</v>
      </c>
      <c r="AO31" s="14"/>
    </row>
    <row r="32" ht="15.75" customHeight="1">
      <c r="A32" s="40"/>
      <c r="B32" s="47" t="s">
        <v>911</v>
      </c>
      <c r="C32" s="39">
        <v>6.0</v>
      </c>
      <c r="D32" s="36" t="s">
        <v>912</v>
      </c>
      <c r="E32" s="27" t="s">
        <v>913</v>
      </c>
      <c r="F32" s="27" t="s">
        <v>914</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7"/>
      <c r="AL32" s="76">
        <f t="shared" si="7"/>
        <v>0</v>
      </c>
      <c r="AM32" s="76">
        <f t="shared" si="8"/>
        <v>0</v>
      </c>
      <c r="AN32" s="76">
        <f t="shared" si="9"/>
        <v>0</v>
      </c>
      <c r="AO32" s="14"/>
    </row>
    <row r="33" ht="15.75" customHeight="1">
      <c r="A33" s="50" t="s">
        <v>915</v>
      </c>
      <c r="B33" s="51" t="s">
        <v>916</v>
      </c>
      <c r="C33" s="52">
        <v>1.0</v>
      </c>
      <c r="D33" s="96" t="s">
        <v>917</v>
      </c>
      <c r="E33" s="97" t="s">
        <v>918</v>
      </c>
      <c r="F33" s="97" t="s">
        <v>919</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7"/>
      <c r="AL33" s="76">
        <f t="shared" si="7"/>
        <v>0</v>
      </c>
      <c r="AM33" s="76">
        <f t="shared" si="8"/>
        <v>0</v>
      </c>
      <c r="AN33" s="76">
        <f t="shared" si="9"/>
        <v>0</v>
      </c>
      <c r="AO33" s="14"/>
    </row>
    <row r="34" ht="15.75" customHeight="1">
      <c r="A34" s="34"/>
      <c r="B34" s="56" t="s">
        <v>920</v>
      </c>
      <c r="C34" s="57">
        <v>2.0</v>
      </c>
      <c r="D34" s="100" t="s">
        <v>921</v>
      </c>
      <c r="E34" s="101" t="s">
        <v>922</v>
      </c>
      <c r="F34" s="101" t="s">
        <v>923</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7"/>
      <c r="AL34" s="76">
        <f t="shared" si="7"/>
        <v>0</v>
      </c>
      <c r="AM34" s="76">
        <f t="shared" si="8"/>
        <v>0</v>
      </c>
      <c r="AN34" s="76">
        <f t="shared" si="9"/>
        <v>0</v>
      </c>
      <c r="AO34" s="14"/>
    </row>
    <row r="35" ht="15.75" customHeight="1">
      <c r="A35" s="34"/>
      <c r="B35" s="56" t="s">
        <v>924</v>
      </c>
      <c r="C35" s="57">
        <v>3.0</v>
      </c>
      <c r="D35" s="100" t="s">
        <v>925</v>
      </c>
      <c r="E35" s="101" t="s">
        <v>926</v>
      </c>
      <c r="F35" s="101" t="s">
        <v>927</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7"/>
      <c r="AL35" s="76">
        <f t="shared" si="7"/>
        <v>0</v>
      </c>
      <c r="AM35" s="76">
        <f t="shared" si="8"/>
        <v>0</v>
      </c>
      <c r="AN35" s="76">
        <f t="shared" si="9"/>
        <v>0</v>
      </c>
      <c r="AO35" s="14"/>
    </row>
    <row r="36" ht="15.75" customHeight="1">
      <c r="A36" s="34"/>
      <c r="B36" s="56" t="s">
        <v>928</v>
      </c>
      <c r="C36" s="57">
        <v>4.0</v>
      </c>
      <c r="D36" s="100" t="s">
        <v>929</v>
      </c>
      <c r="E36" s="101" t="s">
        <v>930</v>
      </c>
      <c r="F36" s="101" t="s">
        <v>931</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7"/>
      <c r="AL36" s="76">
        <f t="shared" si="7"/>
        <v>0</v>
      </c>
      <c r="AM36" s="76">
        <f t="shared" si="8"/>
        <v>0</v>
      </c>
      <c r="AN36" s="76">
        <f t="shared" si="9"/>
        <v>0</v>
      </c>
      <c r="AO36" s="14"/>
    </row>
    <row r="37" ht="15.75" customHeight="1">
      <c r="A37" s="34"/>
      <c r="B37" s="56" t="s">
        <v>932</v>
      </c>
      <c r="C37" s="57">
        <v>5.0</v>
      </c>
      <c r="D37" s="100" t="s">
        <v>933</v>
      </c>
      <c r="E37" s="101" t="s">
        <v>934</v>
      </c>
      <c r="F37" s="101" t="s">
        <v>935</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7"/>
      <c r="AL37" s="76">
        <f t="shared" si="7"/>
        <v>0</v>
      </c>
      <c r="AM37" s="76">
        <f t="shared" si="8"/>
        <v>0</v>
      </c>
      <c r="AN37" s="76">
        <f t="shared" si="9"/>
        <v>0</v>
      </c>
      <c r="AO37" s="14"/>
    </row>
    <row r="38" ht="15.75" customHeight="1">
      <c r="A38" s="40"/>
      <c r="B38" s="56" t="s">
        <v>936</v>
      </c>
      <c r="C38" s="57">
        <v>6.0</v>
      </c>
      <c r="D38" s="100" t="s">
        <v>937</v>
      </c>
      <c r="E38" s="101" t="s">
        <v>938</v>
      </c>
      <c r="F38" s="101" t="s">
        <v>939</v>
      </c>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37"/>
      <c r="AL38" s="76">
        <f t="shared" si="7"/>
        <v>0</v>
      </c>
      <c r="AM38" s="76">
        <f t="shared" si="8"/>
        <v>0</v>
      </c>
      <c r="AN38" s="76">
        <f t="shared" si="9"/>
        <v>0</v>
      </c>
      <c r="AO38" s="14"/>
    </row>
    <row r="39" ht="15.75" customHeight="1">
      <c r="A39" s="117" t="s">
        <v>940</v>
      </c>
      <c r="B39" s="118" t="s">
        <v>941</v>
      </c>
      <c r="C39" s="39">
        <v>1.0</v>
      </c>
      <c r="D39" s="36" t="s">
        <v>942</v>
      </c>
      <c r="E39" s="27" t="s">
        <v>943</v>
      </c>
      <c r="F39" s="27" t="s">
        <v>944</v>
      </c>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37"/>
      <c r="AL39" s="76">
        <f t="shared" si="7"/>
        <v>0</v>
      </c>
      <c r="AM39" s="76">
        <f t="shared" si="8"/>
        <v>0</v>
      </c>
      <c r="AN39" s="76">
        <f t="shared" si="9"/>
        <v>0</v>
      </c>
      <c r="AO39" s="14"/>
    </row>
    <row r="40" ht="15.75" customHeight="1">
      <c r="A40" s="40"/>
      <c r="B40" s="116" t="s">
        <v>945</v>
      </c>
      <c r="C40" s="39">
        <v>2.0</v>
      </c>
      <c r="D40" s="36" t="s">
        <v>946</v>
      </c>
      <c r="E40" s="27" t="s">
        <v>947</v>
      </c>
      <c r="F40" s="27" t="s">
        <v>948</v>
      </c>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37"/>
      <c r="AL40" s="76">
        <f t="shared" si="7"/>
        <v>0</v>
      </c>
      <c r="AM40" s="76">
        <f t="shared" si="8"/>
        <v>0</v>
      </c>
      <c r="AN40" s="76">
        <f t="shared" si="9"/>
        <v>0</v>
      </c>
      <c r="AO40" s="14"/>
    </row>
    <row r="41" ht="15.75" customHeight="1">
      <c r="A41" s="63"/>
      <c r="B41" s="37"/>
      <c r="C41" s="37"/>
      <c r="D41" s="37"/>
      <c r="E41" s="64" t="s">
        <v>949</v>
      </c>
      <c r="F41" s="103" t="s">
        <v>200</v>
      </c>
      <c r="G41" s="89" t="str">
        <f t="shared" ref="G41:AJ41" si="10">(COUNTIF(G3:G40,"GD")/COUNTIF(G3:G40,"*"))</f>
        <v>#DIV/0!</v>
      </c>
      <c r="H41" s="89" t="str">
        <f t="shared" si="10"/>
        <v>#DIV/0!</v>
      </c>
      <c r="I41" s="89" t="str">
        <f t="shared" si="10"/>
        <v>#DIV/0!</v>
      </c>
      <c r="J41" s="89" t="str">
        <f t="shared" si="10"/>
        <v>#DIV/0!</v>
      </c>
      <c r="K41" s="89" t="str">
        <f t="shared" si="10"/>
        <v>#DIV/0!</v>
      </c>
      <c r="L41" s="89" t="str">
        <f t="shared" si="10"/>
        <v>#DIV/0!</v>
      </c>
      <c r="M41" s="89" t="str">
        <f t="shared" si="10"/>
        <v>#DIV/0!</v>
      </c>
      <c r="N41" s="89" t="str">
        <f t="shared" si="10"/>
        <v>#DIV/0!</v>
      </c>
      <c r="O41" s="89" t="str">
        <f t="shared" si="10"/>
        <v>#DIV/0!</v>
      </c>
      <c r="P41" s="89" t="str">
        <f t="shared" si="10"/>
        <v>#DIV/0!</v>
      </c>
      <c r="Q41" s="89" t="str">
        <f t="shared" si="10"/>
        <v>#DIV/0!</v>
      </c>
      <c r="R41" s="89" t="str">
        <f t="shared" si="10"/>
        <v>#DIV/0!</v>
      </c>
      <c r="S41" s="89" t="str">
        <f t="shared" si="10"/>
        <v>#DIV/0!</v>
      </c>
      <c r="T41" s="89" t="str">
        <f t="shared" si="10"/>
        <v>#DIV/0!</v>
      </c>
      <c r="U41" s="89" t="str">
        <f t="shared" si="10"/>
        <v>#DIV/0!</v>
      </c>
      <c r="V41" s="89" t="str">
        <f t="shared" si="10"/>
        <v>#DIV/0!</v>
      </c>
      <c r="W41" s="89" t="str">
        <f t="shared" si="10"/>
        <v>#DIV/0!</v>
      </c>
      <c r="X41" s="89" t="str">
        <f t="shared" si="10"/>
        <v>#DIV/0!</v>
      </c>
      <c r="Y41" s="89" t="str">
        <f t="shared" si="10"/>
        <v>#DIV/0!</v>
      </c>
      <c r="Z41" s="89" t="str">
        <f t="shared" si="10"/>
        <v>#DIV/0!</v>
      </c>
      <c r="AA41" s="89" t="str">
        <f t="shared" si="10"/>
        <v>#DIV/0!</v>
      </c>
      <c r="AB41" s="89" t="str">
        <f t="shared" si="10"/>
        <v>#DIV/0!</v>
      </c>
      <c r="AC41" s="89" t="str">
        <f t="shared" si="10"/>
        <v>#DIV/0!</v>
      </c>
      <c r="AD41" s="89" t="str">
        <f t="shared" si="10"/>
        <v>#DIV/0!</v>
      </c>
      <c r="AE41" s="89" t="str">
        <f t="shared" si="10"/>
        <v>#DIV/0!</v>
      </c>
      <c r="AF41" s="89" t="str">
        <f t="shared" si="10"/>
        <v>#DIV/0!</v>
      </c>
      <c r="AG41" s="89" t="str">
        <f t="shared" si="10"/>
        <v>#DIV/0!</v>
      </c>
      <c r="AH41" s="89" t="str">
        <f t="shared" si="10"/>
        <v>#DIV/0!</v>
      </c>
      <c r="AI41" s="89" t="str">
        <f t="shared" si="10"/>
        <v>#DIV/0!</v>
      </c>
      <c r="AJ41" s="89" t="str">
        <f t="shared" si="10"/>
        <v>#DIV/0!</v>
      </c>
      <c r="AK41" s="37"/>
      <c r="AL41" s="37"/>
      <c r="AM41" s="37"/>
      <c r="AN41" s="37"/>
      <c r="AO41" s="14"/>
    </row>
    <row r="42" ht="15.75" customHeight="1">
      <c r="A42" s="67"/>
      <c r="B42" s="37"/>
      <c r="C42" s="37"/>
      <c r="D42" s="37"/>
      <c r="F42" s="88" t="s">
        <v>201</v>
      </c>
      <c r="G42" s="91" t="str">
        <f t="shared" ref="G42:AJ42" si="11">(COUNTIF(G3:G40,"SU")/COUNTIF(G3:G40,"*"))</f>
        <v>#DIV/0!</v>
      </c>
      <c r="H42" s="91" t="str">
        <f t="shared" si="11"/>
        <v>#DIV/0!</v>
      </c>
      <c r="I42" s="91" t="str">
        <f t="shared" si="11"/>
        <v>#DIV/0!</v>
      </c>
      <c r="J42" s="91" t="str">
        <f t="shared" si="11"/>
        <v>#DIV/0!</v>
      </c>
      <c r="K42" s="91" t="str">
        <f t="shared" si="11"/>
        <v>#DIV/0!</v>
      </c>
      <c r="L42" s="91" t="str">
        <f t="shared" si="11"/>
        <v>#DIV/0!</v>
      </c>
      <c r="M42" s="91" t="str">
        <f t="shared" si="11"/>
        <v>#DIV/0!</v>
      </c>
      <c r="N42" s="91" t="str">
        <f t="shared" si="11"/>
        <v>#DIV/0!</v>
      </c>
      <c r="O42" s="91" t="str">
        <f t="shared" si="11"/>
        <v>#DIV/0!</v>
      </c>
      <c r="P42" s="91" t="str">
        <f t="shared" si="11"/>
        <v>#DIV/0!</v>
      </c>
      <c r="Q42" s="91" t="str">
        <f t="shared" si="11"/>
        <v>#DIV/0!</v>
      </c>
      <c r="R42" s="91" t="str">
        <f t="shared" si="11"/>
        <v>#DIV/0!</v>
      </c>
      <c r="S42" s="91" t="str">
        <f t="shared" si="11"/>
        <v>#DIV/0!</v>
      </c>
      <c r="T42" s="91" t="str">
        <f t="shared" si="11"/>
        <v>#DIV/0!</v>
      </c>
      <c r="U42" s="91" t="str">
        <f t="shared" si="11"/>
        <v>#DIV/0!</v>
      </c>
      <c r="V42" s="91" t="str">
        <f t="shared" si="11"/>
        <v>#DIV/0!</v>
      </c>
      <c r="W42" s="91" t="str">
        <f t="shared" si="11"/>
        <v>#DIV/0!</v>
      </c>
      <c r="X42" s="91" t="str">
        <f t="shared" si="11"/>
        <v>#DIV/0!</v>
      </c>
      <c r="Y42" s="91" t="str">
        <f t="shared" si="11"/>
        <v>#DIV/0!</v>
      </c>
      <c r="Z42" s="91" t="str">
        <f t="shared" si="11"/>
        <v>#DIV/0!</v>
      </c>
      <c r="AA42" s="91" t="str">
        <f t="shared" si="11"/>
        <v>#DIV/0!</v>
      </c>
      <c r="AB42" s="91" t="str">
        <f t="shared" si="11"/>
        <v>#DIV/0!</v>
      </c>
      <c r="AC42" s="91" t="str">
        <f t="shared" si="11"/>
        <v>#DIV/0!</v>
      </c>
      <c r="AD42" s="91" t="str">
        <f t="shared" si="11"/>
        <v>#DIV/0!</v>
      </c>
      <c r="AE42" s="91" t="str">
        <f t="shared" si="11"/>
        <v>#DIV/0!</v>
      </c>
      <c r="AF42" s="91" t="str">
        <f t="shared" si="11"/>
        <v>#DIV/0!</v>
      </c>
      <c r="AG42" s="91" t="str">
        <f t="shared" si="11"/>
        <v>#DIV/0!</v>
      </c>
      <c r="AH42" s="91" t="str">
        <f t="shared" si="11"/>
        <v>#DIV/0!</v>
      </c>
      <c r="AI42" s="91" t="str">
        <f t="shared" si="11"/>
        <v>#DIV/0!</v>
      </c>
      <c r="AJ42" s="91" t="str">
        <f t="shared" si="11"/>
        <v>#DIV/0!</v>
      </c>
      <c r="AK42" s="37"/>
      <c r="AL42" s="37"/>
      <c r="AM42" s="37"/>
      <c r="AN42" s="37"/>
      <c r="AO42" s="14"/>
    </row>
    <row r="43" ht="15.75" customHeight="1">
      <c r="A43" s="67"/>
      <c r="B43" s="37"/>
      <c r="C43" s="37"/>
      <c r="D43" s="37"/>
      <c r="F43" s="90" t="s">
        <v>202</v>
      </c>
      <c r="G43" s="91" t="str">
        <f t="shared" ref="G43:AJ43" si="12">(COUNTIF(G3:G40,"WT")/COUNTIF(G3:G40,"*"))</f>
        <v>#DIV/0!</v>
      </c>
      <c r="H43" s="91" t="str">
        <f t="shared" si="12"/>
        <v>#DIV/0!</v>
      </c>
      <c r="I43" s="91" t="str">
        <f t="shared" si="12"/>
        <v>#DIV/0!</v>
      </c>
      <c r="J43" s="91" t="str">
        <f t="shared" si="12"/>
        <v>#DIV/0!</v>
      </c>
      <c r="K43" s="91" t="str">
        <f t="shared" si="12"/>
        <v>#DIV/0!</v>
      </c>
      <c r="L43" s="91" t="str">
        <f t="shared" si="12"/>
        <v>#DIV/0!</v>
      </c>
      <c r="M43" s="91" t="str">
        <f t="shared" si="12"/>
        <v>#DIV/0!</v>
      </c>
      <c r="N43" s="91" t="str">
        <f t="shared" si="12"/>
        <v>#DIV/0!</v>
      </c>
      <c r="O43" s="91" t="str">
        <f t="shared" si="12"/>
        <v>#DIV/0!</v>
      </c>
      <c r="P43" s="91" t="str">
        <f t="shared" si="12"/>
        <v>#DIV/0!</v>
      </c>
      <c r="Q43" s="91" t="str">
        <f t="shared" si="12"/>
        <v>#DIV/0!</v>
      </c>
      <c r="R43" s="91" t="str">
        <f t="shared" si="12"/>
        <v>#DIV/0!</v>
      </c>
      <c r="S43" s="91" t="str">
        <f t="shared" si="12"/>
        <v>#DIV/0!</v>
      </c>
      <c r="T43" s="91" t="str">
        <f t="shared" si="12"/>
        <v>#DIV/0!</v>
      </c>
      <c r="U43" s="91" t="str">
        <f t="shared" si="12"/>
        <v>#DIV/0!</v>
      </c>
      <c r="V43" s="91" t="str">
        <f t="shared" si="12"/>
        <v>#DIV/0!</v>
      </c>
      <c r="W43" s="91" t="str">
        <f t="shared" si="12"/>
        <v>#DIV/0!</v>
      </c>
      <c r="X43" s="91" t="str">
        <f t="shared" si="12"/>
        <v>#DIV/0!</v>
      </c>
      <c r="Y43" s="91" t="str">
        <f t="shared" si="12"/>
        <v>#DIV/0!</v>
      </c>
      <c r="Z43" s="91" t="str">
        <f t="shared" si="12"/>
        <v>#DIV/0!</v>
      </c>
      <c r="AA43" s="91" t="str">
        <f t="shared" si="12"/>
        <v>#DIV/0!</v>
      </c>
      <c r="AB43" s="91" t="str">
        <f t="shared" si="12"/>
        <v>#DIV/0!</v>
      </c>
      <c r="AC43" s="91" t="str">
        <f t="shared" si="12"/>
        <v>#DIV/0!</v>
      </c>
      <c r="AD43" s="91" t="str">
        <f t="shared" si="12"/>
        <v>#DIV/0!</v>
      </c>
      <c r="AE43" s="91" t="str">
        <f t="shared" si="12"/>
        <v>#DIV/0!</v>
      </c>
      <c r="AF43" s="91" t="str">
        <f t="shared" si="12"/>
        <v>#DIV/0!</v>
      </c>
      <c r="AG43" s="91" t="str">
        <f t="shared" si="12"/>
        <v>#DIV/0!</v>
      </c>
      <c r="AH43" s="91" t="str">
        <f t="shared" si="12"/>
        <v>#DIV/0!</v>
      </c>
      <c r="AI43" s="91" t="str">
        <f t="shared" si="12"/>
        <v>#DIV/0!</v>
      </c>
      <c r="AJ43" s="91" t="str">
        <f t="shared" si="12"/>
        <v>#DIV/0!</v>
      </c>
      <c r="AK43" s="37"/>
      <c r="AL43" s="37"/>
      <c r="AM43" s="37"/>
      <c r="AN43" s="37"/>
      <c r="AO43" s="14"/>
    </row>
    <row r="44" ht="15.75" customHeight="1">
      <c r="A44" s="69"/>
      <c r="B44" s="70"/>
      <c r="C44" s="70"/>
      <c r="D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14"/>
    </row>
    <row r="45" ht="15.75" customHeight="1">
      <c r="A45" s="6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14"/>
    </row>
    <row r="46" ht="15.75" customHeight="1">
      <c r="A46" s="69"/>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14"/>
    </row>
    <row r="47" ht="15.75" customHeight="1">
      <c r="A47" s="69"/>
      <c r="B47" s="14"/>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14"/>
    </row>
    <row r="48" ht="15.75" customHeight="1">
      <c r="A48" s="69"/>
      <c r="B48" s="14"/>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14"/>
    </row>
    <row r="49" ht="15.75" customHeight="1">
      <c r="A49" s="69"/>
      <c r="B49" s="14"/>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14"/>
    </row>
    <row r="50" ht="15.75" customHeight="1">
      <c r="A50" s="69"/>
      <c r="B50" s="14"/>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14"/>
    </row>
    <row r="51" ht="15.75" customHeight="1">
      <c r="A51" s="69"/>
      <c r="B51" s="14"/>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4"/>
    </row>
    <row r="52" ht="15.75" customHeight="1">
      <c r="A52" s="69"/>
      <c r="B52" s="14"/>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14"/>
    </row>
    <row r="53" ht="15.75" customHeight="1">
      <c r="A53" s="69"/>
      <c r="B53" s="14"/>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14"/>
    </row>
    <row r="54" ht="15.75" customHeight="1">
      <c r="A54" s="69"/>
      <c r="B54" s="14"/>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14"/>
    </row>
    <row r="55" ht="15.75" customHeight="1">
      <c r="A55" s="69"/>
      <c r="B55" s="14"/>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14"/>
    </row>
    <row r="56" ht="15.75" customHeight="1">
      <c r="A56" s="69"/>
      <c r="B56" s="14"/>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14"/>
    </row>
    <row r="57" ht="15.75" customHeight="1">
      <c r="A57" s="69"/>
      <c r="B57" s="14"/>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4"/>
    </row>
    <row r="58" ht="15.75" customHeight="1">
      <c r="A58" s="69"/>
      <c r="B58" s="14"/>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14"/>
    </row>
    <row r="59" ht="15.75" customHeight="1">
      <c r="A59" s="69"/>
      <c r="B59" s="14"/>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14"/>
    </row>
    <row r="60" ht="15.75" customHeight="1">
      <c r="A60" s="69"/>
      <c r="B60" s="14"/>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14"/>
    </row>
    <row r="61" ht="15.75" customHeight="1">
      <c r="A61" s="69"/>
      <c r="B61" s="14"/>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14"/>
    </row>
    <row r="62" ht="15.75" customHeight="1">
      <c r="A62" s="69"/>
      <c r="B62" s="14"/>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14"/>
    </row>
    <row r="63" ht="15.75" customHeight="1">
      <c r="A63" s="69"/>
      <c r="B63" s="14"/>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14"/>
    </row>
    <row r="64" ht="15.75" customHeight="1">
      <c r="A64" s="69"/>
      <c r="B64" s="14"/>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14"/>
    </row>
    <row r="65" ht="15.75" customHeight="1">
      <c r="A65" s="69"/>
      <c r="B65" s="14"/>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14"/>
    </row>
    <row r="66" ht="15.75" customHeight="1">
      <c r="A66" s="69"/>
      <c r="B66" s="14"/>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14"/>
    </row>
    <row r="67" ht="15.75" customHeight="1">
      <c r="A67" s="69"/>
      <c r="B67" s="14"/>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14"/>
    </row>
    <row r="68" ht="15.75" customHeight="1">
      <c r="A68" s="69"/>
      <c r="B68" s="14"/>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14"/>
    </row>
    <row r="69" ht="15.75" customHeight="1">
      <c r="A69" s="69"/>
      <c r="B69" s="14"/>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14"/>
    </row>
    <row r="70" ht="15.75" customHeight="1">
      <c r="A70" s="69"/>
      <c r="B70" s="14"/>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14"/>
    </row>
    <row r="71" ht="15.75" customHeight="1">
      <c r="A71" s="69"/>
      <c r="B71" s="14"/>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14"/>
    </row>
    <row r="72" ht="15.75" customHeight="1">
      <c r="A72" s="69"/>
      <c r="B72" s="14"/>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14"/>
    </row>
    <row r="73" ht="15.75" customHeight="1">
      <c r="A73" s="69"/>
      <c r="B73" s="14"/>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14"/>
    </row>
    <row r="74" ht="15.75" customHeight="1">
      <c r="A74" s="69"/>
      <c r="B74" s="14"/>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14"/>
    </row>
    <row r="75" ht="15.75" customHeight="1">
      <c r="A75" s="69"/>
      <c r="B75" s="14"/>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14"/>
    </row>
    <row r="76" ht="15.75" customHeight="1">
      <c r="A76" s="69"/>
      <c r="B76" s="14"/>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14"/>
    </row>
    <row r="77" ht="15.75" customHeight="1">
      <c r="A77" s="69"/>
      <c r="B77" s="14"/>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14"/>
    </row>
    <row r="78" ht="15.75" customHeight="1">
      <c r="A78" s="69"/>
      <c r="B78" s="14"/>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14"/>
    </row>
    <row r="79" ht="15.75" customHeight="1">
      <c r="A79" s="69"/>
      <c r="B79" s="14"/>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14"/>
    </row>
    <row r="80" ht="15.75" customHeight="1">
      <c r="A80" s="69"/>
      <c r="B80" s="14"/>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14"/>
    </row>
    <row r="81" ht="15.75" customHeight="1">
      <c r="A81" s="69"/>
      <c r="B81" s="14"/>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14"/>
    </row>
    <row r="82" ht="15.75" customHeight="1">
      <c r="A82" s="69"/>
      <c r="B82" s="14"/>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14"/>
    </row>
    <row r="83" ht="15.75" customHeight="1">
      <c r="A83" s="69"/>
      <c r="B83" s="14"/>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14"/>
    </row>
    <row r="84" ht="15.75" customHeight="1">
      <c r="A84" s="69"/>
      <c r="B84" s="14"/>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14"/>
    </row>
    <row r="85" ht="15.75" customHeight="1">
      <c r="A85" s="69"/>
      <c r="B85" s="14"/>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14"/>
    </row>
    <row r="86" ht="15.75" customHeight="1">
      <c r="A86" s="69"/>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14"/>
    </row>
    <row r="87" ht="15.75" customHeight="1">
      <c r="A87" s="69"/>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14"/>
    </row>
    <row r="88" ht="15.75" customHeight="1">
      <c r="A88" s="69"/>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14"/>
    </row>
    <row r="89" ht="15.75" customHeight="1">
      <c r="A89" s="69"/>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14"/>
    </row>
    <row r="90" ht="15.75" customHeight="1">
      <c r="A90" s="69"/>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14"/>
    </row>
    <row r="91" ht="15.75" customHeight="1">
      <c r="A91" s="69"/>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14"/>
    </row>
    <row r="92" ht="15.75" customHeight="1">
      <c r="A92" s="69"/>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14"/>
    </row>
    <row r="93" ht="15.75" customHeight="1">
      <c r="A93" s="69"/>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14"/>
    </row>
    <row r="94" ht="15.75" customHeight="1">
      <c r="A94" s="69"/>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14"/>
    </row>
    <row r="95" ht="15.75" customHeight="1">
      <c r="A95" s="69"/>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14"/>
    </row>
    <row r="96" ht="15.75" customHeight="1">
      <c r="A96" s="69"/>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14"/>
    </row>
    <row r="97" ht="15.75" customHeight="1">
      <c r="A97" s="69"/>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14"/>
    </row>
    <row r="98" ht="15.75" customHeight="1">
      <c r="A98" s="69"/>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14"/>
    </row>
    <row r="99" ht="15.75" customHeight="1">
      <c r="A99" s="69"/>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14"/>
    </row>
    <row r="100" ht="15.75" customHeight="1">
      <c r="A100" s="69"/>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14"/>
    </row>
    <row r="101" ht="15.75" customHeight="1">
      <c r="A101" s="69"/>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14"/>
    </row>
    <row r="102" ht="15.75" customHeight="1">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14"/>
    </row>
    <row r="103" ht="15.75" customHeight="1">
      <c r="A103" s="69"/>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14"/>
    </row>
    <row r="104" ht="15.75" customHeight="1">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14"/>
    </row>
    <row r="105" ht="15.75" customHeight="1">
      <c r="A105" s="69"/>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14"/>
    </row>
    <row r="106" ht="15.75" customHeight="1">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14"/>
    </row>
    <row r="107" ht="15.75" customHeight="1">
      <c r="A107" s="69"/>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14"/>
    </row>
    <row r="108" ht="15.75" customHeight="1">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14"/>
    </row>
    <row r="109" ht="15.75" customHeight="1">
      <c r="A109" s="69"/>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14"/>
    </row>
    <row r="110" ht="15.75" customHeight="1">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14"/>
    </row>
    <row r="111" ht="15.75" customHeight="1">
      <c r="A111" s="69"/>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14"/>
    </row>
    <row r="112" ht="15.75" customHeight="1">
      <c r="A112" s="69"/>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14"/>
    </row>
    <row r="113" ht="15.75" customHeight="1">
      <c r="A113" s="69"/>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14"/>
    </row>
    <row r="114" ht="15.75" customHeight="1">
      <c r="A114" s="69"/>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14"/>
    </row>
    <row r="115" ht="15.75" customHeight="1">
      <c r="A115" s="69"/>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14"/>
    </row>
    <row r="116" ht="15.75" customHeight="1">
      <c r="A116" s="69"/>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14"/>
    </row>
    <row r="117" ht="15.75" customHeight="1">
      <c r="A117" s="69"/>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14"/>
    </row>
    <row r="118" ht="15.75" customHeight="1">
      <c r="A118" s="69"/>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14"/>
    </row>
    <row r="119" ht="15.75" customHeight="1">
      <c r="A119" s="69"/>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14"/>
    </row>
    <row r="120" ht="15.75" customHeight="1">
      <c r="A120" s="69"/>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14"/>
    </row>
    <row r="121" ht="15.75" customHeight="1">
      <c r="A121" s="69"/>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14"/>
    </row>
    <row r="122" ht="15.75" customHeight="1">
      <c r="A122" s="69"/>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14"/>
    </row>
    <row r="123" ht="15.75" customHeight="1">
      <c r="A123" s="69"/>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14"/>
    </row>
    <row r="124" ht="15.75" customHeight="1">
      <c r="A124" s="69"/>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14"/>
    </row>
    <row r="125" ht="15.75" customHeight="1">
      <c r="A125" s="69"/>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14"/>
    </row>
    <row r="126" ht="15.75" customHeight="1">
      <c r="A126" s="69"/>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14"/>
    </row>
    <row r="127" ht="15.75" customHeight="1">
      <c r="A127" s="69"/>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14"/>
    </row>
    <row r="128" ht="15.75" customHeight="1">
      <c r="A128" s="69"/>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14"/>
    </row>
    <row r="129" ht="15.75" customHeight="1">
      <c r="A129" s="69"/>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14"/>
    </row>
    <row r="130" ht="15.75" customHeight="1">
      <c r="A130" s="69"/>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14"/>
    </row>
    <row r="131" ht="15.75" customHeight="1">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14"/>
    </row>
    <row r="132" ht="15.75" customHeight="1">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14"/>
    </row>
    <row r="133" ht="15.75" customHeight="1">
      <c r="A133" s="69"/>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14"/>
    </row>
    <row r="134" ht="15.75" customHeight="1">
      <c r="A134" s="69"/>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14"/>
    </row>
    <row r="135" ht="15.75" customHeight="1">
      <c r="A135" s="69"/>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14"/>
    </row>
    <row r="136" ht="15.75" customHeight="1">
      <c r="A136" s="69"/>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14"/>
    </row>
    <row r="137" ht="15.75" customHeight="1">
      <c r="A137" s="69"/>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14"/>
    </row>
    <row r="138" ht="15.75" customHeight="1">
      <c r="A138" s="69"/>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14"/>
    </row>
    <row r="139" ht="15.75" customHeight="1">
      <c r="A139" s="6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14"/>
    </row>
    <row r="140" ht="15.75" customHeight="1">
      <c r="A140" s="69"/>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14"/>
    </row>
    <row r="141" ht="15.75" customHeight="1">
      <c r="A141" s="69"/>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14"/>
    </row>
    <row r="142" ht="15.75" customHeight="1">
      <c r="A142" s="69"/>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14"/>
    </row>
    <row r="143" ht="15.75" customHeight="1">
      <c r="A143" s="69"/>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14"/>
    </row>
    <row r="144" ht="15.75" customHeight="1">
      <c r="A144" s="69"/>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14"/>
    </row>
    <row r="145" ht="15.75" customHeight="1">
      <c r="A145" s="69"/>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14"/>
    </row>
    <row r="146" ht="15.75" customHeight="1">
      <c r="A146" s="69"/>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14"/>
    </row>
    <row r="147" ht="15.75" customHeight="1">
      <c r="A147" s="69"/>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14"/>
    </row>
    <row r="148" ht="15.75" customHeight="1">
      <c r="A148" s="69"/>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14"/>
    </row>
    <row r="149" ht="15.75" customHeight="1">
      <c r="A149" s="69"/>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14"/>
    </row>
    <row r="150" ht="15.75" customHeight="1">
      <c r="A150" s="69"/>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14"/>
    </row>
    <row r="151" ht="15.75" customHeight="1">
      <c r="A151" s="69"/>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14"/>
    </row>
    <row r="152" ht="15.75" customHeight="1">
      <c r="A152" s="69"/>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14"/>
    </row>
    <row r="153" ht="15.75" customHeight="1">
      <c r="A153" s="69"/>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14"/>
    </row>
    <row r="154" ht="15.75" customHeight="1">
      <c r="A154" s="69"/>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14"/>
    </row>
    <row r="155" ht="15.75" customHeight="1">
      <c r="A155" s="69"/>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14"/>
    </row>
    <row r="156" ht="15.75" customHeight="1">
      <c r="A156" s="69"/>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14"/>
    </row>
    <row r="157" ht="15.75" customHeight="1">
      <c r="A157" s="69"/>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14"/>
    </row>
    <row r="158" ht="15.75" customHeight="1">
      <c r="A158" s="69"/>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14"/>
    </row>
    <row r="159" ht="15.75" customHeight="1">
      <c r="A159" s="69"/>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14"/>
    </row>
    <row r="160" ht="15.75" customHeight="1">
      <c r="A160" s="69"/>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14"/>
    </row>
    <row r="161" ht="15.75" customHeight="1">
      <c r="A161" s="69"/>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14"/>
    </row>
    <row r="162" ht="15.75" customHeight="1">
      <c r="A162" s="69"/>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14"/>
    </row>
    <row r="163" ht="15.75" customHeight="1">
      <c r="A163" s="69"/>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14"/>
    </row>
    <row r="164" ht="15.75" customHeight="1">
      <c r="A164" s="69"/>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14"/>
    </row>
    <row r="165" ht="15.75" customHeight="1">
      <c r="A165" s="69"/>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14"/>
    </row>
    <row r="166" ht="15.75" customHeight="1">
      <c r="A166" s="69"/>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14"/>
    </row>
    <row r="167" ht="15.75" customHeight="1">
      <c r="A167" s="69"/>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14"/>
    </row>
    <row r="168" ht="15.75" customHeight="1">
      <c r="A168" s="69"/>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14"/>
    </row>
    <row r="169" ht="15.75" customHeight="1">
      <c r="A169" s="69"/>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14"/>
    </row>
    <row r="170" ht="15.75" customHeight="1">
      <c r="A170" s="69"/>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14"/>
    </row>
    <row r="171" ht="15.75" customHeight="1">
      <c r="A171" s="69"/>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14"/>
    </row>
    <row r="172" ht="15.75" customHeight="1">
      <c r="A172" s="69"/>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14"/>
    </row>
    <row r="173" ht="15.75" customHeight="1">
      <c r="A173" s="69"/>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14"/>
    </row>
    <row r="174" ht="15.75" customHeight="1">
      <c r="A174" s="69"/>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14"/>
    </row>
    <row r="175" ht="15.75" customHeight="1">
      <c r="A175" s="69"/>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14"/>
    </row>
    <row r="176" ht="15.75" customHeight="1">
      <c r="A176" s="69"/>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14"/>
    </row>
    <row r="177" ht="15.75" customHeight="1">
      <c r="A177" s="69"/>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14"/>
    </row>
    <row r="178" ht="15.75" customHeight="1">
      <c r="A178" s="69"/>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14"/>
    </row>
    <row r="179" ht="15.75" customHeight="1">
      <c r="A179" s="69"/>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14"/>
    </row>
    <row r="180" ht="15.75" customHeight="1">
      <c r="A180" s="69"/>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14"/>
    </row>
    <row r="181" ht="15.7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14"/>
    </row>
    <row r="182" ht="15.7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14"/>
    </row>
    <row r="183" ht="15.7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14"/>
    </row>
    <row r="184" ht="15.7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14"/>
    </row>
    <row r="185" ht="15.7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14"/>
    </row>
    <row r="186" ht="15.7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14"/>
    </row>
    <row r="187" ht="15.7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14"/>
    </row>
    <row r="188" ht="15.7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14"/>
    </row>
    <row r="189" ht="15.7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14"/>
    </row>
    <row r="190" ht="15.7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14"/>
    </row>
    <row r="191" ht="15.7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14"/>
    </row>
    <row r="192" ht="15.7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14"/>
    </row>
    <row r="193" ht="15.7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14"/>
    </row>
    <row r="194" ht="15.7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14"/>
    </row>
    <row r="195" ht="15.7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14"/>
    </row>
    <row r="196" ht="15.7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14"/>
    </row>
    <row r="197" ht="15.75" customHeight="1">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14"/>
    </row>
    <row r="198" ht="15.75" customHeight="1">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14"/>
    </row>
    <row r="199" ht="15.75" customHeight="1">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14"/>
    </row>
    <row r="200" ht="15.75" customHeight="1">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14"/>
    </row>
    <row r="201" ht="15.75" customHeight="1">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14"/>
    </row>
    <row r="202" ht="15.75" customHeight="1">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14"/>
    </row>
    <row r="203" ht="15.75" customHeight="1">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14"/>
    </row>
    <row r="204" ht="15.75" customHeight="1">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14"/>
    </row>
    <row r="205" ht="15.75" customHeight="1">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14"/>
    </row>
    <row r="206" ht="15.75" customHeight="1">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14"/>
    </row>
    <row r="207" ht="15.75" customHeight="1">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14"/>
    </row>
    <row r="208" ht="15.75" customHeight="1">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14"/>
    </row>
    <row r="209" ht="15.75" customHeight="1">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14"/>
    </row>
    <row r="210" ht="15.75" customHeight="1">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14"/>
    </row>
    <row r="211" ht="15.75" customHeight="1">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14"/>
    </row>
    <row r="212" ht="15.75" customHeight="1">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14"/>
    </row>
    <row r="213" ht="15.75" customHeight="1">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14"/>
    </row>
    <row r="214" ht="15.75" customHeight="1">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14"/>
    </row>
    <row r="215" ht="15.75" customHeight="1">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14"/>
    </row>
    <row r="216" ht="15.75" customHeight="1">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14"/>
    </row>
    <row r="217" ht="15.75" customHeight="1">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14"/>
    </row>
    <row r="218" ht="15.75" customHeight="1">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14"/>
    </row>
    <row r="219" ht="15.75" customHeight="1">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14"/>
    </row>
    <row r="220" ht="15.75" customHeight="1">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14"/>
    </row>
    <row r="221" ht="15.75" customHeight="1">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14"/>
    </row>
    <row r="222" ht="15.75" customHeight="1">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14"/>
    </row>
    <row r="223" ht="15.75" customHeight="1">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14"/>
    </row>
    <row r="224" ht="15.75" customHeight="1">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14"/>
    </row>
    <row r="225" ht="15.75" customHeight="1">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14"/>
    </row>
    <row r="226" ht="15.75" customHeight="1">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14"/>
    </row>
    <row r="227" ht="15.75" customHeight="1">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14"/>
    </row>
    <row r="228" ht="15.75" customHeight="1">
      <c r="A228" s="69"/>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14"/>
    </row>
    <row r="229" ht="15.75" customHeight="1">
      <c r="A229" s="69"/>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14"/>
    </row>
    <row r="230" ht="15.75" customHeight="1">
      <c r="A230" s="69"/>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14"/>
    </row>
    <row r="231" ht="15.75" customHeight="1">
      <c r="A231" s="69"/>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14"/>
    </row>
    <row r="232" ht="15.75" customHeight="1">
      <c r="A232" s="69"/>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14"/>
    </row>
    <row r="233" ht="15.75" customHeight="1">
      <c r="A233" s="69"/>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14"/>
    </row>
    <row r="234" ht="15.75" customHeight="1">
      <c r="A234" s="69"/>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14"/>
    </row>
    <row r="235" ht="15.75" customHeight="1">
      <c r="A235" s="69"/>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14"/>
    </row>
    <row r="236" ht="15.75" customHeight="1">
      <c r="A236" s="69"/>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14"/>
    </row>
    <row r="237" ht="15.75" customHeight="1">
      <c r="A237" s="69"/>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14"/>
    </row>
    <row r="238" ht="15.75" customHeight="1">
      <c r="A238" s="69"/>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14"/>
    </row>
    <row r="239" ht="15.75" customHeight="1">
      <c r="A239" s="69"/>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14"/>
    </row>
    <row r="240" ht="15.75" customHeight="1">
      <c r="A240" s="69"/>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14"/>
    </row>
    <row r="241" ht="15.75" customHeight="1">
      <c r="A241" s="69"/>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14"/>
    </row>
    <row r="242" ht="15.75" customHeight="1">
      <c r="A242" s="69"/>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14"/>
    </row>
    <row r="243" ht="15.75" customHeight="1">
      <c r="A243" s="69"/>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14"/>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A39:A40"/>
    <mergeCell ref="E41:E44"/>
    <mergeCell ref="A1:C1"/>
    <mergeCell ref="E1:F1"/>
    <mergeCell ref="A11:A18"/>
    <mergeCell ref="A19:A26"/>
    <mergeCell ref="A27:A32"/>
    <mergeCell ref="A33:A38"/>
    <mergeCell ref="A3:A10"/>
  </mergeCells>
  <hyperlinks>
    <hyperlink r:id="rId2" ref="A3"/>
    <hyperlink r:id="rId3" ref="B3"/>
    <hyperlink r:id="rId4" ref="B4"/>
    <hyperlink r:id="rId5" ref="B5"/>
    <hyperlink r:id="rId6" ref="B6"/>
    <hyperlink r:id="rId7" ref="B7"/>
    <hyperlink r:id="rId8" ref="B8"/>
    <hyperlink r:id="rId9" ref="B9"/>
    <hyperlink r:id="rId10" ref="B10"/>
    <hyperlink r:id="rId11" ref="A11"/>
    <hyperlink r:id="rId12" ref="B11"/>
    <hyperlink r:id="rId13" ref="B12"/>
    <hyperlink r:id="rId14" ref="B13"/>
    <hyperlink r:id="rId15" ref="B14"/>
    <hyperlink r:id="rId16" ref="B15"/>
    <hyperlink r:id="rId17" ref="B16"/>
    <hyperlink r:id="rId18" ref="B17"/>
    <hyperlink r:id="rId19" ref="B18"/>
    <hyperlink r:id="rId20" ref="A19"/>
    <hyperlink r:id="rId21" ref="B19"/>
    <hyperlink r:id="rId22" ref="B20"/>
    <hyperlink r:id="rId23" ref="B21"/>
    <hyperlink r:id="rId24" ref="B22"/>
    <hyperlink r:id="rId25" ref="B23"/>
    <hyperlink r:id="rId26" ref="B24"/>
    <hyperlink r:id="rId27" ref="B25"/>
    <hyperlink r:id="rId28" ref="B26"/>
    <hyperlink r:id="rId29" ref="A27"/>
    <hyperlink r:id="rId30" ref="B27"/>
    <hyperlink r:id="rId31" ref="B28"/>
    <hyperlink r:id="rId32" ref="B29"/>
    <hyperlink r:id="rId33" ref="B30"/>
    <hyperlink r:id="rId34" ref="B31"/>
    <hyperlink r:id="rId35" ref="B32"/>
    <hyperlink r:id="rId36" ref="A33"/>
    <hyperlink r:id="rId37" ref="B33"/>
    <hyperlink r:id="rId38" ref="B34"/>
    <hyperlink r:id="rId39" ref="B35"/>
    <hyperlink r:id="rId40" ref="B36"/>
    <hyperlink r:id="rId41" ref="B37"/>
    <hyperlink r:id="rId42" ref="B38"/>
    <hyperlink r:id="rId43" ref="A39"/>
    <hyperlink r:id="rId44" ref="B39"/>
    <hyperlink r:id="rId45" ref="B40"/>
  </hyperlinks>
  <printOptions/>
  <pageMargins bottom="0.75" footer="0.0" header="0.0" left="0.7" right="0.7" top="0.75"/>
  <pageSetup orientation="portrait"/>
  <drawing r:id="rId46"/>
  <legacyDrawing r:id="rId47"/>
</worksheet>
</file>