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uidance" sheetId="1" r:id="rId4"/>
    <sheet state="visible" name="Year 3" sheetId="2" r:id="rId5"/>
    <sheet state="visible" name="Year 4" sheetId="3" r:id="rId6"/>
    <sheet state="visible" name="Year 5" sheetId="4" r:id="rId7"/>
    <sheet state="visible" name="Year 6" sheetId="5" r:id="rId8"/>
  </sheets>
  <definedNames/>
  <calcPr/>
</workbook>
</file>

<file path=xl/sharedStrings.xml><?xml version="1.0" encoding="utf-8"?>
<sst xmlns="http://schemas.openxmlformats.org/spreadsheetml/2006/main" count="791" uniqueCount="650">
  <si>
    <t>How to use this assessment tool</t>
  </si>
  <si>
    <t>Here's our suggestion for using this tool to monitor the progress of your class or individual children:</t>
  </si>
  <si>
    <t>1. Replace the column headings Child 1, Child 2 etc, with the names of the children in the class.</t>
  </si>
  <si>
    <r>
      <rPr>
        <rFont val="Calibri"/>
        <color theme="1"/>
        <sz val="11.0"/>
      </rPr>
      <t xml:space="preserve">2.  Insert the total number of children in your class in cell </t>
    </r>
    <r>
      <rPr>
        <rFont val="Calibri"/>
        <b/>
        <color theme="1"/>
        <sz val="11.0"/>
      </rPr>
      <t>AK3</t>
    </r>
    <r>
      <rPr>
        <rFont val="Calibri"/>
        <color theme="1"/>
        <sz val="11.0"/>
      </rPr>
      <t>.</t>
    </r>
  </si>
  <si>
    <t>3.  Assess each child according to our suggested criteria.  We have used the abbreviations:
- WT (working towards).
- SU (secure understanding). 
- GD (greater depth).  
Insert either WT SU or GD against each lesson in the column for each child.</t>
  </si>
  <si>
    <t>4.  The percentage of children working at the three different levels will be calculated automatically.</t>
  </si>
  <si>
    <r>
      <rPr>
        <rFont val="Calibri"/>
        <color theme="1"/>
        <sz val="11.0"/>
      </rPr>
      <t xml:space="preserve">5. The percentage of lessons children are working at the three different levels will  be calculated automatically. </t>
    </r>
    <r>
      <rPr>
        <rFont val="Calibri"/>
        <color rgb="FFFF0000"/>
        <sz val="11.0"/>
      </rPr>
      <t>This version of the assessment spreadsheet has been updated to show a percentage of the lessons that have been taught, meaning that it can be used to check achievement at any point in the year. Please note - it will display an error formula until you input some data.</t>
    </r>
  </si>
  <si>
    <t>Languages assessment Year 3</t>
  </si>
  <si>
    <t xml:space="preserve">Assessing Pupils' Understanding and Progress </t>
  </si>
  <si>
    <t>Unit</t>
  </si>
  <si>
    <t xml:space="preserve">Lesson name </t>
  </si>
  <si>
    <t>Lesson No.</t>
  </si>
  <si>
    <t>Learning objective</t>
  </si>
  <si>
    <t xml:space="preserve">Secure understanding (SU) </t>
  </si>
  <si>
    <t>Greater depth (GD)</t>
  </si>
  <si>
    <t>Child 1</t>
  </si>
  <si>
    <t>Child 2</t>
  </si>
  <si>
    <t>Child 3</t>
  </si>
  <si>
    <t>Child 4</t>
  </si>
  <si>
    <t>Child 5</t>
  </si>
  <si>
    <t>Child 6</t>
  </si>
  <si>
    <t>Child 7</t>
  </si>
  <si>
    <t>Child 8</t>
  </si>
  <si>
    <t>Child 9</t>
  </si>
  <si>
    <t>Child 10</t>
  </si>
  <si>
    <t>Child 11</t>
  </si>
  <si>
    <t>Child 12</t>
  </si>
  <si>
    <t>Child 13</t>
  </si>
  <si>
    <t>Child 14</t>
  </si>
  <si>
    <t>Child 15</t>
  </si>
  <si>
    <t>Child 16</t>
  </si>
  <si>
    <t>Child 17</t>
  </si>
  <si>
    <t>Child 18</t>
  </si>
  <si>
    <t>Child 19</t>
  </si>
  <si>
    <t>Child 20</t>
  </si>
  <si>
    <t>Child 21</t>
  </si>
  <si>
    <t>Child 22</t>
  </si>
  <si>
    <t>Child 23</t>
  </si>
  <si>
    <t>Child 24</t>
  </si>
  <si>
    <t>Child 25</t>
  </si>
  <si>
    <t>Child 26</t>
  </si>
  <si>
    <t>Child 27</t>
  </si>
  <si>
    <t>Child 28</t>
  </si>
  <si>
    <t>Child 29</t>
  </si>
  <si>
    <t>Child 30</t>
  </si>
  <si>
    <t>Number of children in class</t>
  </si>
  <si>
    <t>Percentage of class Working towards (WT) the learning intention in this lesson</t>
  </si>
  <si>
    <t>Percentage of class working at Secure understanding (SU) in this lesson</t>
  </si>
  <si>
    <t>Percentage of class working at Greater depth (GD) in this lesson</t>
  </si>
  <si>
    <t>Spanish greetings with puppets</t>
  </si>
  <si>
    <t>Introductions</t>
  </si>
  <si>
    <t>To greet someone and make an introduction in Spanish.</t>
  </si>
  <si>
    <t>Listening and responding to the greeting ¡Hola!; forming a short phrase to say their own name.</t>
  </si>
  <si>
    <t>Copying with care the pronunciation of new vocabulary; identifying additional ‘a’ sounds in example words e.g. España.</t>
  </si>
  <si>
    <t>Saying goodbye</t>
  </si>
  <si>
    <t>To listen and recognise key phonemes o and a.</t>
  </si>
  <si>
    <t>Being able to follow a short sequence of phonemes and beginning to notice key phonemes in known Spanish words; being able to say goodbye in Spanish, adiós.</t>
  </si>
  <si>
    <t>Attempting to create their own longer sequences of phonemes; explaining how English spellings and punctuation differ from Spanish.</t>
  </si>
  <si>
    <t>Greetings day and night</t>
  </si>
  <si>
    <t>To recognise different greetings in Spanish.</t>
  </si>
  <si>
    <t>Recognising and responding to the different greetings heard and beginning to relate written captions to the words that they hear.</t>
  </si>
  <si>
    <t>Noticing differences in sounds and spellings; copying with accuracy, including accents and punctuation; attempting to write additional known vocabulary, e.g. ¡Hola!</t>
  </si>
  <si>
    <t>How are you?</t>
  </si>
  <si>
    <t>To be able to find out how someone is feeling in Spanish.</t>
  </si>
  <si>
    <t>Being able to recognise that the question ¿Qué tal? prompts a feelings phrase answer; showing understanding of the different feelings phrases by using an action.</t>
  </si>
  <si>
    <t>Confidently recalling and using a range of different feelings expressions in class or partner talk; using language spontaneously.</t>
  </si>
  <si>
    <t>Learning a finger rhyme</t>
  </si>
  <si>
    <t>To listen and join in with a Spanish finger puppet rhyme.</t>
  </si>
  <si>
    <t>Joining in with familiar words and actions whilst rehearsing the rhyme.</t>
  </si>
  <si>
    <t>Seeking to decode new words, recalling previous vocabulary and giving additional consideration to use of voice and actions as they perform.</t>
  </si>
  <si>
    <t>Puppet parade</t>
  </si>
  <si>
    <t>To rehearse and perform from memory a rhyme with Spanish greetings.</t>
  </si>
  <si>
    <t>Being able to perform the rhyme with a partner, with or without prompting and using some expression for known phrases such as greetings.</t>
  </si>
  <si>
    <t>Recalling and performing confidently, adding additional appropriate vocabulary.</t>
  </si>
  <si>
    <t>Spanish numbers and ages</t>
  </si>
  <si>
    <t>Counting to six</t>
  </si>
  <si>
    <t>To recognise and recall numbers one to six in Spanish.</t>
  </si>
  <si>
    <t>Saying numbers one to six, in sequence; copying sounds for key phonemes with care.</t>
  </si>
  <si>
    <t>Recognising and recalling the numbers out of sequence and using them to build original number sentences; distinguishing between vowel sounds in Spanish and English.</t>
  </si>
  <si>
    <t>Ten little fingers</t>
  </si>
  <si>
    <t>To recognise and practise numbers one to ten in Spanish.</t>
  </si>
  <si>
    <t>Listening for and repeating known and new number words; joining in with a song, using actions to support understanding.</t>
  </si>
  <si>
    <t>Predicting the meaning of new language; applying previously encountered vocabulary to build new phrases.</t>
  </si>
  <si>
    <t>How many?</t>
  </si>
  <si>
    <t>To read and recognise numbers up to 12 in Spanish.</t>
  </si>
  <si>
    <t>Recognising and reading aloud number words from one to twelve.</t>
  </si>
  <si>
    <t>Asking and answering questions relating to counting, for example, dos más siete son nueve – two add seven is nine.</t>
  </si>
  <si>
    <t>How old are you?</t>
  </si>
  <si>
    <t>To recognise and build a phrase to give your age in Spanish.</t>
  </si>
  <si>
    <t>Identifying the number word in the age phrase and replacing with alternative ages.</t>
  </si>
  <si>
    <t>Using detective skills to decode new phrases and beginning to adapt them to give information about themselves.</t>
  </si>
  <si>
    <t>Asking and answering questions</t>
  </si>
  <si>
    <t>To ask and answer questions giving personal information.</t>
  </si>
  <si>
    <t>Recognising and responding to questions in Spanish; adapting a known phrase to give information about themselves.</t>
  </si>
  <si>
    <t>Generating, asking and answering a range of questions in Spanish.</t>
  </si>
  <si>
    <t>Festivities in Spain</t>
  </si>
  <si>
    <t>To identify key phonemes to help spell number words.</t>
  </si>
  <si>
    <t>Listening for key phonemes to complete the spelling of a known word.</t>
  </si>
  <si>
    <t>Using phonic knowledge to sound out and spell number words.</t>
  </si>
  <si>
    <t>Shapes and colours in Spanish</t>
  </si>
  <si>
    <t>Colours</t>
  </si>
  <si>
    <t>To recognise and name some colours in Spanish.</t>
  </si>
  <si>
    <t>Pointing to a colour that matches a word they hear; naming some colours aloud.</t>
  </si>
  <si>
    <t>Identifying key phonemes heard in new words and making links to known vocabulary. For example, ‘ll’ in amarillo previously heard in ‘me llamo‘.</t>
  </si>
  <si>
    <t>Describing shapes</t>
  </si>
  <si>
    <t>To begin to describe shapes using colour adjectives.</t>
  </si>
  <si>
    <t>Selecting appropriate shape and colour vocabulary to label different images.</t>
  </si>
  <si>
    <t>Identifying new vocabulary and creating original phrases using a range of colour adjectives.</t>
  </si>
  <si>
    <t>Gaudi mosaics</t>
  </si>
  <si>
    <t>To create and practise descriptive phrases orally.</t>
  </si>
  <si>
    <t>Correctly identifying shapes with their name and colour in Spanish, with an attempt at good pronunciation.</t>
  </si>
  <si>
    <t>Generating a range of spoken descriptive phrases, speaking with confidence and accuracy.</t>
  </si>
  <si>
    <t>Tile hunt</t>
  </si>
  <si>
    <t>To read and recognise descriptive phrases in Spanish.</t>
  </si>
  <si>
    <t>Reading and recognising descriptive phrases and matching them to an image.</t>
  </si>
  <si>
    <t>Identifying and deducing new vocabulary; applying an understanding of grammar to write original phrases, for example, describing an animal.</t>
  </si>
  <si>
    <t>Tiles of the Alhambra</t>
  </si>
  <si>
    <t>To write a design brief using shape and colour vocabulary.</t>
  </si>
  <si>
    <t>Writing and copying shape and colour names with accuracy.</t>
  </si>
  <si>
    <t>Writing words and short phrases correctly, including some colour vocabulary from memory.</t>
  </si>
  <si>
    <t>Tile designs</t>
  </si>
  <si>
    <t>To make a short presentation using descriptive phrases.</t>
  </si>
  <si>
    <t>Recalling and producing some key vocabulary from memory, including placing the colour adjective after the shape noun.</t>
  </si>
  <si>
    <t>Confidently producing extended phrases with appropriate intonation and experimenting with additional vocabulary.</t>
  </si>
  <si>
    <t>Classroom objects in Spanish</t>
  </si>
  <si>
    <t>Follow the instructions</t>
  </si>
  <si>
    <t>To recognise and respond to spoken classroom instructions.</t>
  </si>
  <si>
    <t xml:space="preserve">Matching spoken classroom instructions with a corresponding symbol; responding to most classroom instructions with an action. </t>
  </si>
  <si>
    <t>Matching spoken classroom instructions with a corresponding symbol and written word in Spanish; responding confidently to all classroom instructions with an action.</t>
  </si>
  <si>
    <t>Un or una?</t>
  </si>
  <si>
    <t>To name school bag objects and identify if they are masculine or feminine nouns.</t>
  </si>
  <si>
    <t>Naming the seven classroom items in Spanish, usually remembering which article, un or una, is needed; sorting the classroom items into two groups of either masculine or feminine and understanding how we might identify the gender of each noun.</t>
  </si>
  <si>
    <t xml:space="preserve">Confidently naming the seven classroom items in Spanish, remembering which article, un or una, is needed; using an English-Spanish bilingual dictionary to identify two to three more classroom objects, finding out the noun gender and adding these items to the correct groups in the sorting activity. </t>
  </si>
  <si>
    <t>What classroom items do you have?</t>
  </si>
  <si>
    <t>To identify how a noun phrase changes in the plural form when describing classroom items.</t>
  </si>
  <si>
    <r>
      <rPr>
        <rFont val="Calibri"/>
        <color theme="1"/>
        <sz val="10.0"/>
      </rPr>
      <t xml:space="preserve">Speaking in short sentences starting with </t>
    </r>
    <r>
      <rPr>
        <rFont val="Calibri"/>
        <b/>
        <color theme="1"/>
        <sz val="10.0"/>
      </rPr>
      <t>tengo</t>
    </r>
    <r>
      <rPr>
        <rFont val="Calibri"/>
        <color theme="1"/>
        <sz val="10.0"/>
      </rPr>
      <t xml:space="preserve"> – I have, and including a grammatically correct plural noun phrase.</t>
    </r>
  </si>
  <si>
    <r>
      <rPr>
        <rFont val="Calibri"/>
        <color theme="1"/>
        <sz val="10.0"/>
      </rPr>
      <t xml:space="preserve">Speaking and writing short sentences, including </t>
    </r>
    <r>
      <rPr>
        <rFont val="Calibri"/>
        <b/>
        <color theme="1"/>
        <sz val="10.0"/>
      </rPr>
      <t>tengo</t>
    </r>
    <r>
      <rPr>
        <rFont val="Calibri"/>
        <color theme="1"/>
        <sz val="10.0"/>
      </rPr>
      <t xml:space="preserve"> – I have, and a grammatically correct plural noun phrase; understanding that there are some exceptions to the rules, such as</t>
    </r>
    <r>
      <rPr>
        <rFont val="Calibri"/>
        <b/>
        <color theme="1"/>
        <sz val="10.0"/>
      </rPr>
      <t xml:space="preserve"> lápiz/lápices</t>
    </r>
    <r>
      <rPr>
        <rFont val="Calibri"/>
        <color theme="1"/>
        <sz val="10.0"/>
      </rPr>
      <t xml:space="preserve"> – pencil/pencils.</t>
    </r>
  </si>
  <si>
    <t>I do not have...</t>
  </si>
  <si>
    <r>
      <rPr>
        <rFont val="Calibri"/>
        <color theme="1"/>
        <sz val="10.0"/>
      </rPr>
      <t xml:space="preserve">To construct a phrase using the negative form, </t>
    </r>
    <r>
      <rPr>
        <rFont val="Calibri"/>
        <b/>
        <color theme="1"/>
        <sz val="10.0"/>
      </rPr>
      <t>no tengo</t>
    </r>
    <r>
      <rPr>
        <rFont val="Calibri"/>
        <color theme="1"/>
        <sz val="10.0"/>
      </rPr>
      <t xml:space="preserve"> – I do not have.</t>
    </r>
  </si>
  <si>
    <r>
      <rPr>
        <rFont val="Calibri"/>
        <color theme="1"/>
        <sz val="10.0"/>
      </rPr>
      <t xml:space="preserve">Answering a question in Spanish using the negative, </t>
    </r>
    <r>
      <rPr>
        <rFont val="Calibri"/>
        <b/>
        <color theme="1"/>
        <sz val="10.0"/>
      </rPr>
      <t xml:space="preserve">No tengo </t>
    </r>
    <r>
      <rPr>
        <rFont val="Calibri"/>
        <color theme="1"/>
        <sz val="10.0"/>
      </rPr>
      <t>… – I do not have…, followed by a classroom item, using scaffolds to support this.</t>
    </r>
  </si>
  <si>
    <r>
      <rPr>
        <rFont val="Calibri"/>
        <color rgb="FF000000"/>
        <sz val="10.0"/>
      </rPr>
      <t>Answering a question in Spanish using the negative,</t>
    </r>
    <r>
      <rPr>
        <rFont val="Calibri"/>
        <b/>
        <color rgb="FF000000"/>
        <sz val="10.0"/>
      </rPr>
      <t xml:space="preserve"> No tengo </t>
    </r>
    <r>
      <rPr>
        <rFont val="Calibri"/>
        <color rgb="FF000000"/>
        <sz val="10.0"/>
      </rPr>
      <t xml:space="preserve">… – I do not have…, followed by a classroom item, with limited use of scaffolds; beginning to write short sentences in Spanish. </t>
    </r>
  </si>
  <si>
    <t>What is in your school bag?</t>
  </si>
  <si>
    <r>
      <rPr>
        <rFont val="Calibri"/>
        <color theme="1"/>
        <sz val="10.0"/>
      </rPr>
      <t>To read and interpret sentences featuring the conjunctions</t>
    </r>
    <r>
      <rPr>
        <rFont val="Calibri"/>
        <b/>
        <color theme="1"/>
        <sz val="10.0"/>
      </rPr>
      <t xml:space="preserve"> y </t>
    </r>
    <r>
      <rPr>
        <rFont val="Calibri"/>
        <color theme="1"/>
        <sz val="10.0"/>
      </rPr>
      <t xml:space="preserve">and </t>
    </r>
    <r>
      <rPr>
        <rFont val="Calibri"/>
        <b/>
        <color theme="1"/>
        <sz val="10.0"/>
      </rPr>
      <t>pero.</t>
    </r>
  </si>
  <si>
    <t xml:space="preserve">Reading and understanding short sentences with conjunctions; matching most of the labels to their corresponding images. </t>
  </si>
  <si>
    <t>Reading and understanding short sentences with conjunctions; identifying missing words; correctly matching all labels to their corresponding images.</t>
  </si>
  <si>
    <t>En mi mochila</t>
  </si>
  <si>
    <t>To compose a piece of writing describing what is in a school bag.</t>
  </si>
  <si>
    <t>Writing a short paragraph to describe what they have in a rucksack, which meets most of the success criteria.</t>
  </si>
  <si>
    <r>
      <rPr>
        <rFont val="Calibri"/>
        <color theme="1"/>
        <sz val="10.0"/>
      </rPr>
      <t>Writing a short paragraph to describe what they have in a rucksack, which meets all of the success criteria; going beyond the success criteria, for example by including more than one example of a plural, using numbers between four and ten to indicate their plural, or using</t>
    </r>
    <r>
      <rPr>
        <rFont val="Calibri"/>
        <b/>
        <color theme="1"/>
        <sz val="10.0"/>
      </rPr>
      <t xml:space="preserve"> pero, no tengo </t>
    </r>
    <r>
      <rPr>
        <rFont val="Calibri"/>
        <color theme="1"/>
        <sz val="10.0"/>
      </rPr>
      <t>alongside a plural: e.g</t>
    </r>
    <r>
      <rPr>
        <rFont val="Calibri"/>
        <b/>
        <color theme="1"/>
        <sz val="10.0"/>
      </rPr>
      <t>. En mi mochila, tengo tres lápices, una goma, una botella de agua y cinco bolígrafos pero no tengo dos estuches</t>
    </r>
    <r>
      <rPr>
        <rFont val="Calibri"/>
        <color theme="1"/>
        <sz val="10.0"/>
      </rPr>
      <t xml:space="preserve">. – In my rucksack, I have three pencils, a rubber, a bottle of water and five pens but I do not have two pencil cases. </t>
    </r>
  </si>
  <si>
    <t>Where do you live in Spain?</t>
  </si>
  <si>
    <t>Spanish cities</t>
  </si>
  <si>
    <t>To name places in Spain using key phonemes.</t>
  </si>
  <si>
    <t>Locating and attempting correct pronunciation of some cities in Spain; noticing words that contain key phoneme b/v.</t>
  </si>
  <si>
    <t>Remembering the names and locations of some Spanish cities; applying understanding of key phonemes to correctly pronounce new nouns.</t>
  </si>
  <si>
    <t>Who I am and where I live</t>
  </si>
  <si>
    <t>To practise answering questions about who I am and where I live.</t>
  </si>
  <si>
    <t>Recognising different questions and selecting an appropriate phrase to answer them; adapting a phrase to give personal information about name, age and home city.</t>
  </si>
  <si>
    <t>Understanding and using different questions and phrase structures; spontaneously creating a short presentation to give alternative information.</t>
  </si>
  <si>
    <t>Different places to live</t>
  </si>
  <si>
    <t>To use a bilingual dictionary to identify nouns and their gender.</t>
  </si>
  <si>
    <t>Using a bilingual dictionary resource to research an unknown noun in Spanish; selecting the correct article for the noun according to its gender.</t>
  </si>
  <si>
    <t>Using and explaining a range of detective skills to decode new words in Spanish; creating phrases with original noun choices sourced from the dictionary.</t>
  </si>
  <si>
    <t>Listening for information</t>
  </si>
  <si>
    <t>To listen for key information about where people live.</t>
  </si>
  <si>
    <t>Listening and identifying key information from the short texts; forming short phrases from given key information.</t>
  </si>
  <si>
    <t>Collecting multiple information from a spoken text in a single listen; asking questions to find out information.</t>
  </si>
  <si>
    <t>Who lives where</t>
  </si>
  <si>
    <t>To read and interpret information from a short descriptive text.</t>
  </si>
  <si>
    <t>Locating key information within a known phrase structure; recognising cognates and making realistic predictions about the meaning of new, unknown words.</t>
  </si>
  <si>
    <t>Using knowledge of sentence structure to locate information; using detective and dictionary skills to deduce additional meaning in a short text.</t>
  </si>
  <si>
    <t>Sending a postcard</t>
  </si>
  <si>
    <t>To compose a short written paragraph to introduce yourself.</t>
  </si>
  <si>
    <t>Creating a short written paragraph using phrases adapted from a model; using a dictionary or word bank to support spelling for vocabulary.</t>
  </si>
  <si>
    <t>Creating a short text using a range of topic vocabulary; selecting and correctly placing new nouns sourced from a dictionary.</t>
  </si>
  <si>
    <t>Journey around Latin America</t>
  </si>
  <si>
    <t>Introduction to Latin America</t>
  </si>
  <si>
    <t>To identify and pronounce Spanish-speaking countries in Latin America.</t>
  </si>
  <si>
    <t xml:space="preserve">Locating and naming the Spanish-speaking countries of Latin America on their maps; identifying the regions of Mexico, Central America and South America.
</t>
  </si>
  <si>
    <t>Using an atlas to locate, label and name the Spanish-speaking countries of Latin America; understanding that Mexico, Central America and South America are separate areas, which together form a large part of the Spanish-speaking world; identifying some non-Spanish-speaking countries in Latin America, perhaps labelling them with the languages spoken.</t>
  </si>
  <si>
    <t>¿Adónde vas?</t>
  </si>
  <si>
    <t>To speak in short phrases to describe travel plans.</t>
  </si>
  <si>
    <t xml:space="preserve">Asking the question ¿Adónde vas? – Where are you going?, with appropriate intonation; recognising the difference between voy a – I am going and vas a – you are going; speaking in short sentences with reasonable accuracy to describe where they or a partner are going. </t>
  </si>
  <si>
    <t xml:space="preserve">Asking and answering the question ¿Adónde vas? – Where are you going? with good intonation and pronunciation; using voy a and vas a accurately in sentences, recalling the two phrases from memory. </t>
  </si>
  <si>
    <t>¿Cómo vas?</t>
  </si>
  <si>
    <t xml:space="preserve">To recognise and use the prepositions en and a when describing travel. </t>
  </si>
  <si>
    <t>Asking the question ¿Cómo vas? – How are you going?, with appropriate intonation; identifying, saying and beginning to write several types of transport in Spanish; recognising the different usage of the prepositions en and a when describing travel.</t>
  </si>
  <si>
    <t>Writing full sentences in Spanish, followed by an English translation; independently using a Spanish-English bilingual dictionary to look up words for other transport types, before applying these into written sentences with a good level of success.</t>
  </si>
  <si>
    <t>Days of the week</t>
  </si>
  <si>
    <t>To say the days of the week as part of a sentence in Spanish.</t>
  </si>
  <si>
    <t>Repeating each of the seven days of the week with accuracy; beginning to build spoken sentences that start with a day of the week, using a written prompt.</t>
  </si>
  <si>
    <t>Confidently recalling each of the seven days of the week alongside their English translations; building spoken and written sentences that that start with a day of the week; translating simple sentences from Spanish to English and English to Spanish.</t>
  </si>
  <si>
    <t>Travelling teddy</t>
  </si>
  <si>
    <t>To compose a travel diary in Spanish.</t>
  </si>
  <si>
    <t xml:space="preserve">Writing a travel diary, with some support from available scaffolds, that describes where Oscar is going and how he is getting there; creating one entry for each day of the week. </t>
  </si>
  <si>
    <t>Writing a travel diary with a greater level of independence; applying some prior Spanish knowledge from previous units.</t>
  </si>
  <si>
    <t>Puppet show</t>
  </si>
  <si>
    <t>To perform a travel diary in Spanish.</t>
  </si>
  <si>
    <t>Using generally accurate pronunciation when speaking aloud; identifying and using ways to improve a performance; using natural-sounding intonation; learning some lines by heart.</t>
  </si>
  <si>
    <t xml:space="preserve">Using accurate pronunciation and intonation throughout with most lines learnt by heart; including the additional questions such as ¿Adónde vas? and ¿Cómo vas?; using appropriate question intonation; confidently identifying and using ways to improve a performance. </t>
  </si>
  <si>
    <t xml:space="preserve"> Please note: It will look like there is an error in the formula, until you begin to input your data and then it will give you a percentage of the lessons taught that each child is working at WT, SU or GD.</t>
  </si>
  <si>
    <t>Percentage of lessons child is working at GD</t>
  </si>
  <si>
    <t>Percentage of lessons child is working at SU</t>
  </si>
  <si>
    <t>Percentage of lessons child is working towards (WT)</t>
  </si>
  <si>
    <t>Language assessment Year 4</t>
  </si>
  <si>
    <t xml:space="preserve">Lesson Name </t>
  </si>
  <si>
    <t>Dates in Spanish</t>
  </si>
  <si>
    <t>Numbers 13 to 31</t>
  </si>
  <si>
    <t>To identify and say the numbers 13 to 31.</t>
  </si>
  <si>
    <t>Using the context and knowledge of root words to identify the numbers 13 to 31; say the numbers using correct pronunciation.</t>
  </si>
  <si>
    <t>Recognising key phonemes in unfamiliar contexts and applying pronunciation rules correctly; recognising and predicting common spelling patterns.</t>
  </si>
  <si>
    <t>Los meses</t>
  </si>
  <si>
    <t>To ask and answer questions about the months of the year.</t>
  </si>
  <si>
    <t>Using the context and knowledge of cognates to identify the names of the months, say the names of the months using correct pronunciation; using intonation and gesture to differentiate between statements and questions.</t>
  </si>
  <si>
    <t>Applying pronunciation rules to say new words correctly.</t>
  </si>
  <si>
    <t>Dates</t>
  </si>
  <si>
    <t>To identify and say dates.</t>
  </si>
  <si>
    <t>Selecting the correct month and numbers when giving a date; using the correct pronunciation when giving a date.</t>
  </si>
  <si>
    <t xml:space="preserve">Asking the question, ¿Cuál es la fecha? </t>
  </si>
  <si>
    <t>Important dates</t>
  </si>
  <si>
    <t>To ask and answer questions about significant dates.</t>
  </si>
  <si>
    <t>Answering the question, ¿Cuándo es tu cumpleaños? by giving the date of their birthday; identifying other people's birthdays.</t>
  </si>
  <si>
    <t>Giving their birthday in a sentence starting with: Mi cumpleaños es…</t>
  </si>
  <si>
    <t>Calendario</t>
  </si>
  <si>
    <t>To identify and give the dates of specific events.</t>
  </si>
  <si>
    <t>Reading information on a calendar to give the day and the date of a particular saints' day; using correct pronunciation of the days of the week, numbers and the months so others can understand.</t>
  </si>
  <si>
    <t>Giving the specific date of a saints day by using the following extended sentence structure:
El dia de San Antonio es martes trece de junio. - Saint Anthony's day is Tuesday 13th of June.</t>
  </si>
  <si>
    <t>Birthday celebrations</t>
  </si>
  <si>
    <t>To listen to spoken language and show understanding.</t>
  </si>
  <si>
    <t>Recognising familiar words and cognates in spoken language; identifying someone's age, birthday and telephone number from an audio passage and using this information to complete a birthday invitation.</t>
  </si>
  <si>
    <t>Identifying sentence starters in an audio passage including:
Vivo en ... - I live in...
Mi cumpleaños es... - My birthday is ...
Mi número de teléfono es... - My telephone number is...</t>
  </si>
  <si>
    <t>Pets in Spanish</t>
  </si>
  <si>
    <t>Las mascotas</t>
  </si>
  <si>
    <t>To apply new vocabulary to talk about pets.</t>
  </si>
  <si>
    <t>Asking and answering the question, ¿Tienes una mascota? using the correct pronunciation; identifying animal names in Spanish.</t>
  </si>
  <si>
    <t>Applying their knowledge of key phonemes to pronounce new words correctly; creating extended sentences using the conjunctions y - and, and pero - but.</t>
  </si>
  <si>
    <t>Adjectives</t>
  </si>
  <si>
    <t>To understand that an adjective must 'agree' with the noun it describes.</t>
  </si>
  <si>
    <t>Looking at the indefinite article preceding a noun to check its gender; choosing the correct form of an adjective to ensure noun-adjective agreement when writing noun phrases.</t>
  </si>
  <si>
    <t>Applying rules for generating the correct form of adjectives to ensure noun-adjective agreement when writing noun phrases. </t>
  </si>
  <si>
    <t>Describing animals</t>
  </si>
  <si>
    <t>To describe an animal’s characteristics.</t>
  </si>
  <si>
    <t>Choosing a suitable adjective to describe each animal; selecting the correct form of the adjective to ensure that it agrees with the noun it describes.</t>
  </si>
  <si>
    <t xml:space="preserve">Applying rules to generate the feminine form of adjectives; writing extended sentences to describe different aspects of each animal's character and providing clear reasoning for their choice of adjectives. </t>
  </si>
  <si>
    <t>La tienda de mascotas</t>
  </si>
  <si>
    <t>To read and understand a short story.</t>
  </si>
  <si>
    <t>Showing understanding of the story by making plausible predictions.</t>
  </si>
  <si>
    <t>Using the context to deduce the meaning of new vocabulary (including gracias - thank you, demasiado - too, muy - very, un insecto palo - a stick insect.)</t>
  </si>
  <si>
    <t>Writing a story</t>
  </si>
  <si>
    <t>To write a story.</t>
  </si>
  <si>
    <t>Selecting appropriate words and phrases to adapt sentences and write their own story; using the correct form of each adjective to ensure noun-adjective agreement.</t>
  </si>
  <si>
    <t>Looking up alternative adjectives in a dictionary; applying the rules to generate the correct form of each adjective to ensure noun-adjective agreement.</t>
  </si>
  <si>
    <t>Showtime!</t>
  </si>
  <si>
    <t>To rehearse and perform a play.</t>
  </si>
  <si>
    <t>Reading aloud using accurate pronunciation; changing intonation to differentiate between statements and questions; varying their tone to express emotion and engage their audience, </t>
  </si>
  <si>
    <t>Speaking and reading aloud with increasing confidence and fluency; spotting key phonemes in an unfamiliar context and applying pronunciation rules.</t>
  </si>
  <si>
    <t>Weather in Spain</t>
  </si>
  <si>
    <t>Weather words</t>
  </si>
  <si>
    <t>To name and identify types of weather in Spanish.</t>
  </si>
  <si>
    <t>Pronouncing the seven weather types on the spinner with some accuracy; selecting hace or está to begin each weather phrase; matching Spanish and English weather phrases with some success.</t>
  </si>
  <si>
    <t xml:space="preserve">Pronouncing the seven weather types on the spinner in addition to hace buen tiempo and hace mal tiempo with accuracy; consistently selecting the correct starter for each weather phrase, either hace or está; matching all nine Spanish and English weather phrases correctly. </t>
  </si>
  <si>
    <t>What's the weather like?</t>
  </si>
  <si>
    <t>To ask and answer questions about the weather.</t>
  </si>
  <si>
    <t>Asking and answering the question ¿Qué tiempo hace…? – What is the weather like…? using some visual prompts to answer the question; extending the question and answer phrases by using the days of the week in Spanish, for example: ¿Qué tiempo hace el lunes? El lunes hace sol. – What is the weather like on Monday? On Monday it is sunny.</t>
  </si>
  <si>
    <t>Asking and answering the question ¿Qué tiempo hace…? – What is the weather like…? using limited or no visual prompts to ask and answer the question; extending the question and answer phrases by confidently and independently using the days of the week in Spanish, for example: ¿Qué tiempo hace el lunes? El lunes hace sol. – What is the weather like on Monday? On Monday it is sunny.</t>
  </si>
  <si>
    <t>Compass points</t>
  </si>
  <si>
    <t>To read and interpret a text about the weather.</t>
  </si>
  <si>
    <t>Naming and identifying the four compass points in Spanish; labelling a map of Spain with weather symbols based on information extracted from the comprehension text, with a good level of accuracy; identifying new vocabulary by using language detective skills.</t>
  </si>
  <si>
    <t>Identifying that the four compass points can be used in various locations within a sentence; identifying new vocabulary by using language detective skills and using a Spanish-English bilingual dictionary to discover further relevant vocabulary such as other geographical features in Spanish.</t>
  </si>
  <si>
    <t>Weather forecast</t>
  </si>
  <si>
    <t>To follow a spoken and written passage about the weather.</t>
  </si>
  <si>
    <t xml:space="preserve">Following a written Spanish text while listening, keeping up with the pace of the audio; filling in the missing words on the gap fill activity with a good level of success; filling in the missing sentence at the end of the text with a reasonable level of success. </t>
  </si>
  <si>
    <t xml:space="preserve">Following a written Spanish text while listening, keeping up confidently with the pace of the audio; filling in the missing words on the gap fill activity with a high level of success and accurate spelling; filling in the missing sentence at the end of the text with a high level of success and accurate spelling; reading the completed text aloud in either Spanish or English. </t>
  </si>
  <si>
    <t>¿Qué tiempo hace hoy?</t>
  </si>
  <si>
    <t>To compose a weather forecast script.</t>
  </si>
  <si>
    <t xml:space="preserve">Working in a pair or small group to write a weather forecast that includes the majority of the success criteria on the checklist, alongside a labelled map of Spain with weather symbols that match the description on their script; selecting and adapting vocabulary appropriately from the sentence builder sheet. </t>
  </si>
  <si>
    <t xml:space="preserve">Writing a weather forecast that includes all the success criteria on the checklist, alongside a labelled map of Spain with weather symbols that match the description on their script; including further language sourced from previous Spanish knowledge or a Spanish-English bilingual dictionary; relying less heavily on the sentence builder sheet. </t>
  </si>
  <si>
    <t>Spanish weather presenters</t>
  </si>
  <si>
    <t>To perform a weather forecast in Spanish.</t>
  </si>
  <si>
    <t>Using accurate pronunciation when speaking aloud; changing intonation to differentiate between statements and questions; identifying and using ways to improve a performance; identifying some cities on a a map of Spain.</t>
  </si>
  <si>
    <t>Performing a speaking part using minimal prompts, with accurate pronunciation and natural intonation; maintaining the cohesion of the performance by improvising in the case of errors; confidently identifying Spanish cities on a map.</t>
  </si>
  <si>
    <t>In a Spanish café</t>
  </si>
  <si>
    <t>Reading a menu</t>
  </si>
  <si>
    <t>To apply comprehension strategies and discover the meaning of new words.</t>
  </si>
  <si>
    <t>Applying their 'Language detective skills' of identifying cognates and using context to deduce most of the new words; using the bilingual dictionary to look up any remaining unfamiliar words.</t>
  </si>
  <si>
    <t>Using the bilingual dictionary to look up additional words to further broaden their vocabulary; identifying patterns to experiment with language and discover variations like un té con azúcar - a cup of tea with sugar or un zumo de manzana - apple juice.</t>
  </si>
  <si>
    <t>Ordering food and drink</t>
  </si>
  <si>
    <t>To make polite requests about what I want to eat and drink.</t>
  </si>
  <si>
    <t>Forming sentences to express what food and drink they want using quiero; using por favor when making requests; asking others what they want to eat and drink using the question stem ¿Qué quieres ...?; applying phonic knowledge to pronounce new words correctly.</t>
  </si>
  <si>
    <t>Leading the café conversations and modelling the waiter's role in the first round of the game in the Main event; improvising and varying requests during the Wrapping up.</t>
  </si>
  <si>
    <t>Café conversations</t>
  </si>
  <si>
    <t>To identify conversational language.</t>
  </si>
  <si>
    <t>Recognising greetings and courtesy phrases such as ¿Qué tal? - How are you?; using context including tone of voice to predict and deduce meaning; understanding the gist.</t>
  </si>
  <si>
    <t>Identifying a range of ways to adapt the given dialogue including using alternative greetings like ¡Buenos días! alternating responses to the question ¿Qué tal? such as fantástico gracias and any other additions to enhance the dialogue</t>
  </si>
  <si>
    <t>Menú del día</t>
  </si>
  <si>
    <t>To engage in conversations that involve making requests.</t>
  </si>
  <si>
    <t>Forming sentences to express what food and drink they want using quiero; asking others what they want to eat and drink; using polite and conversational phrases such as gracias and ¿Qué tal?; applying phonic knowledge to pronounce new words correctly.</t>
  </si>
  <si>
    <t>Using the full range of new words and phrases during their conversations; using a variety of questions to ask others what they want to eat; improvising conversations using minimal prompts and phrases from memory.</t>
  </si>
  <si>
    <t>Writing a café conversation</t>
  </si>
  <si>
    <t>To write a role play script for a conversation.</t>
  </si>
  <si>
    <t>Identifying the structure of a typical café conversation; using this structure in their own writing; selecting and writing suitable questions and sentences to construct a natural conversation between a waiter/waitress and their customer.</t>
  </si>
  <si>
    <t>Improvising and writing conversations using minimal prompts and phrases from memory; experimenting with new language where suitable.</t>
  </si>
  <si>
    <t>Role play performances</t>
  </si>
  <si>
    <t>To perform, evaluate and improve a role play.</t>
  </si>
  <si>
    <t>Using accurate pronunciation when speaking aloud; varying their tone to express emotion and engage their audience; changing intonation and gesture to differentiate between statements and questions; identifying and using ways to improve a performance.</t>
  </si>
  <si>
    <t>Performing a speaking part using minimal prompts; maintaining the cohesion of the performance by improvising in the case of errors.</t>
  </si>
  <si>
    <t>Spanish celebrations</t>
  </si>
  <si>
    <t>Fiesta time</t>
  </si>
  <si>
    <t>To identify the meaning of vocabulary related to important Spanish festivals.</t>
  </si>
  <si>
    <t>Applying their reading strategies including identifying cognates and using context to deduce the meaning of key festival vocabulary; using a bilingual dictionary to look up the meaning of unfamiliar words.</t>
  </si>
  <si>
    <t>Looking up additional vocabulary related to key Spanish festival celebrations.</t>
  </si>
  <si>
    <t>Verbs in Spanish</t>
  </si>
  <si>
    <t>To use a bilingual dictionary to look up the meaning of new verbs.</t>
  </si>
  <si>
    <t>Identifying verbs in their infinitive form; differentiating between nouns and verbs and using context to ensure they select the correct translation.</t>
  </si>
  <si>
    <t>Identifying and looking up synonyms for each of the verbs mentioned in this lesson.</t>
  </si>
  <si>
    <t>Likes and dislikes</t>
  </si>
  <si>
    <t>To apply new and familiar vocabulary to express what I like and dislike to do.</t>
  </si>
  <si>
    <t>Identifying words to express likes and dislikes; selecting the appropriate verbs in the infinitive form when expressing likes and dislikes about different activities; writing full sentences using the appropriate form of me gusta + [the infinitive verb].</t>
  </si>
  <si>
    <t>Writing multi-clause sentences expressing likes and dislikes about a variety of activities.</t>
  </si>
  <si>
    <t>Festival likes and dislikes</t>
  </si>
  <si>
    <t>To listen to spoken language and identify people’s likes and dislikes during a festival.</t>
  </si>
  <si>
    <t>Listening attentively and selecting the correct phrases that match each spoken sentence; applying knowledge of vocabulary to translate the given sentences correctly.</t>
  </si>
  <si>
    <t>Recalling festival vocabulary from memory; listening to spoken language and responding immediately; adapting model sentences to express a new idea.</t>
  </si>
  <si>
    <t>Adding details to actions</t>
  </si>
  <si>
    <t>To create phrases describing actions in detail.</t>
  </si>
  <si>
    <t>Identifying appropriate nouns to add detail to their given verb; using the bilingual dictionary to look up the Spanish translation; using the correct form of the definite article where necessary.</t>
  </si>
  <si>
    <t>Selecting the appropriate form of a + [the definite article] when following jugar with a noun.</t>
  </si>
  <si>
    <t>Writing about fiestas</t>
  </si>
  <si>
    <t>To compose paragraphs describing what I like and dislike to do at specific celebrations.</t>
  </si>
  <si>
    <t>Applying vocabulary learnt in this unit to express what they like and dislike to do at specific festivals; constructing sentences that express what they like and dislike to do; selecting relevant nouns to add detail.</t>
  </si>
  <si>
    <t>Applying phrases and vocabulary from their memory; constructing multi-clause sentences; using additional language to further personalise their writing.</t>
  </si>
  <si>
    <t>The Amazon Rainforest</t>
  </si>
  <si>
    <t>Where is the Amazon rainforest?</t>
  </si>
  <si>
    <t>To identify and describe the geography of Peru.</t>
  </si>
  <si>
    <t>Building two or three factually correct sentences about Peru and following the model hay/no hay + [plural noun].</t>
  </si>
  <si>
    <t>Making reasoned predictions about the features and landscape of Peru; creating extended sentences, including listing nouns, using the negative form and the connectives y and pero.</t>
  </si>
  <si>
    <t>Exploring the rainforest</t>
  </si>
  <si>
    <t>To use spelling patterns and rhythms to learn and perform rainforest animal names.</t>
  </si>
  <si>
    <t>Repeating animal names with increasing accuracy; noticing the rhythm of the syllables in each word.</t>
  </si>
  <si>
    <t>Attempting pronunciation of new names by applying understanding of phonics; recalling some animal names without prompt.</t>
  </si>
  <si>
    <t>Amazing Amazon animals</t>
  </si>
  <si>
    <t>To write descriptive sentences about rainforest animals.</t>
  </si>
  <si>
    <t>Creating sentences including one or more correctly formed adjective using the sentence builder as a model.</t>
  </si>
  <si>
    <t>Writing extended sentences including a range of agreed adjectives in list form and experimenting with alternative vocabulary choices.</t>
  </si>
  <si>
    <t>Animal anatomy</t>
  </si>
  <si>
    <t>To describe the physical features of some rainforest animals using singular and plural nouns.</t>
  </si>
  <si>
    <t>Joining in with the action rhyme recognising and using new vocabulary; applying an understanding of nouns to create the plural form by adding s and replacing the article un/una with a number, e.g. dos patas – two legs.</t>
  </si>
  <si>
    <t>Appreciating differences in pronunciation between Spanish and ‘false friends’ in English; adapting short phrases to include a range of known and newly sourced vocabulary, including experimenting with adjectival agreement, e.g. tengo un pico enorme y un una cola larga – I have an enormous beak and a long tail.</t>
  </si>
  <si>
    <t>Which rainforest animal am I?</t>
  </si>
  <si>
    <t>To describe the features of rainforest creatures and their habitat.</t>
  </si>
  <si>
    <t>Writing original sentences adapted from a model, including some vocabulary from memory; correctly forming adjectives to agree with the gender of the noun that they describe.</t>
  </si>
  <si>
    <t>Using original ideas to create a range of extended descriptive sentences; using and applying vocabulary from memory and sourcing and adapting new nouns and adjectives with grammatical correctness.</t>
  </si>
  <si>
    <t>Amazon explorers</t>
  </si>
  <si>
    <t>To present a podcast to introduce different Amazon animals.</t>
  </si>
  <si>
    <t>Speaking complete descriptive phrases with clear pronunciation; using tone of voice where appropriate to engage their audience.</t>
  </si>
  <si>
    <t>Using natural language spoken clearly and with accurate pronunciation; incorporating sounds and voice to different effects to ensure listener understanding.</t>
  </si>
  <si>
    <t>Please note: It will look like there is an error in the formula, until you begin to input your data and then it will give you a percentage of the lessons taught that each child is working at WT, SU or GD.</t>
  </si>
  <si>
    <t>Language assessment Year 5</t>
  </si>
  <si>
    <t>Describing family and friends in Spanish</t>
  </si>
  <si>
    <t>Hermanos</t>
  </si>
  <si>
    <t>To ask and answer questions about family members.</t>
  </si>
  <si>
    <t>Understanding statements about different family groupings; asking for and giving information about brothers and sisters.</t>
  </si>
  <si>
    <t>Confidently reading and deducing new language; forming a variety of simple questions and answers to ask for and give personal information.</t>
  </si>
  <si>
    <t>Family tree</t>
  </si>
  <si>
    <t>To describe the relationship between family members.</t>
  </si>
  <si>
    <t>Identifying family members on a family tree; explaining how family members are related using de - of,  in sentences such as:
Es el hermano de mi padre - He is my father's brother.</t>
  </si>
  <si>
    <t>Making several links between one family member and the rest of their family in sentences such as: 
Es el hermano de mi padre - He is my father's brother.
Es el hijo de mi abuela. - He is my grandmother's son.
Es el padre de mi primo. - He is my cousin's father.</t>
  </si>
  <si>
    <t>Third person singular</t>
  </si>
  <si>
    <t>To identify the third person singular of some common verbs.</t>
  </si>
  <si>
    <t>Differentiating between first, second and third person singular verbs; describing someone using verbs in the third person.</t>
  </si>
  <si>
    <t>Recognising that the verbs in the first person end in 'o', those in the second person end in 's' and those in the third person, are the same as the second person but with the 's' taken off.</t>
  </si>
  <si>
    <t>Me gusta in the third person</t>
  </si>
  <si>
    <t>To describe what someone likes to do.</t>
  </si>
  <si>
    <r>
      <rPr>
        <rFont val="Calibri"/>
        <color theme="1"/>
        <sz val="10.0"/>
      </rPr>
      <t xml:space="preserve">Listening and identifying what a person likes to do; using the verb </t>
    </r>
    <r>
      <rPr>
        <rFont val="Calibri"/>
        <b/>
        <color theme="1"/>
        <sz val="10.0"/>
      </rPr>
      <t xml:space="preserve">le gusta </t>
    </r>
    <r>
      <rPr>
        <rFont val="Calibri"/>
        <color theme="1"/>
        <sz val="10.0"/>
      </rPr>
      <t xml:space="preserve">- he/she likes, to write sentences about what that person like to do. </t>
    </r>
  </si>
  <si>
    <t>Writing extended sentences using the conjunction y - and, to join clauses, and using commas to separate items if more than two are listed.</t>
  </si>
  <si>
    <t>Describing people</t>
  </si>
  <si>
    <t>To write a short descriptive text about a person.</t>
  </si>
  <si>
    <t>Writing a short text giving basic personal information about someone in the third person; selecting appropriate vocabulary to adapt model sentences.</t>
  </si>
  <si>
    <t>Writing multi-clause sentences.</t>
  </si>
  <si>
    <t>Identifying people</t>
  </si>
  <si>
    <t>To identify key information in descriptive sentences.</t>
  </si>
  <si>
    <t>Using a range of reading strategies to deduce meaning; matching each description to the correct illustration.</t>
  </si>
  <si>
    <t>Reporting back to the class about the person they identified in full sentences using minimal prompts.</t>
  </si>
  <si>
    <t>Spanish portraits</t>
  </si>
  <si>
    <t>Portrait puzzles</t>
  </si>
  <si>
    <t>To determine the meaning of new vocabulary.</t>
  </si>
  <si>
    <t>Recognising familiar vocabulary in a text; using context to determine the meaning of new words; identifying key information to help match sentences to the correct corresponding image.</t>
  </si>
  <si>
    <t>Applying knowledge of new words to complete a portrait description in the Main event; applying knowledge of new words to create their own description of their partner in the Main event.</t>
  </si>
  <si>
    <t>¿Quién es?</t>
  </si>
  <si>
    <t>To describe a person’s eyes and hair.</t>
  </si>
  <si>
    <t>Selecting the correct vocabulary to describe a person’s hair and face; speaking in full sentences to describe people in the third person.</t>
  </si>
  <si>
    <t>Using the full range of vocabulary learnt in the previous lesson to describe people; referring to hair colour, length and type in their descriptions.</t>
  </si>
  <si>
    <t>Cubism</t>
  </si>
  <si>
    <t>To expand my vocabulary of facial features.</t>
  </si>
  <si>
    <t>Using their knowledge of colours to determine the meaning of the new vocabulary for facial features, applying this new vocabulary to read and understand a description and drawing a picture to match.</t>
  </si>
  <si>
    <t>Extending descriptions by writing sentences to explain additional features they have looked up in a dictionary.</t>
  </si>
  <si>
    <t>Plural adjectives</t>
  </si>
  <si>
    <t>To describe plural nouns.</t>
  </si>
  <si>
    <t>Identifying a noun’s gender using the indefinite article that precedes it; recognising plural nouns using spelling and context; selecting the correct form of each adjective when describing facial features.</t>
  </si>
  <si>
    <t>Looking up new words in the dictionary to describe additional features; identifying rules for generating the correct form of an adjective and applying these to generate the correct form of the adjective.</t>
  </si>
  <si>
    <t>Portrait dictation</t>
  </si>
  <si>
    <t>To describe portraits orally.</t>
  </si>
  <si>
    <t>Identifying words to describe hair and facial features; selecting the appropriate adjective form to agree with each noun; using accurate pronunciation so that others can understand.</t>
  </si>
  <si>
    <t>Describing facial features and hair in full sentences; using the conjunction y – and, to create extended sentences describing more than one feature.</t>
  </si>
  <si>
    <t>Describing portraits</t>
  </si>
  <si>
    <t>To describe a portrait in detail.</t>
  </si>
  <si>
    <t>Using a variety of language to describe both hair and facial features; ensuring that all adjectives agree with the noun they describe; building extended sentences in the third person to describe a portrait in detail.</t>
  </si>
  <si>
    <t>Looking up new words in the dictionary to describe additional features and extra colours.</t>
  </si>
  <si>
    <t>Sports in Spanish</t>
  </si>
  <si>
    <t>Finding out about sports</t>
  </si>
  <si>
    <t>To apply knowledge of verbs when asking and answering questions about sport.</t>
  </si>
  <si>
    <t>Forming the imperative of regular verbs; using full sentences and pronouncing new words accurately when giving game instructions.</t>
  </si>
  <si>
    <t>Identifying the infinitive form of familiar verbs by looking at their irregular imperative form.</t>
  </si>
  <si>
    <t>Imperative verbs</t>
  </si>
  <si>
    <t>To recognise and use imperative verbs to give game instructions.</t>
  </si>
  <si>
    <t>Identifying cognates and using context to deduce meaning; recognising imperative verbs; translating the text into English.</t>
  </si>
  <si>
    <t>Drawing a diagram of the court labelling key elements in Spanish and adding any other annotations that will help them set up and play the game in the next lesson with confidence.</t>
  </si>
  <si>
    <t>The Maya ball game</t>
  </si>
  <si>
    <t>To translate written instructions for the Maya ball game.</t>
  </si>
  <si>
    <t>Playing the Maya ball game</t>
  </si>
  <si>
    <t>To use instructional and motivational language when playing the Maya ball game.</t>
  </si>
  <si>
    <t>Following instructions to set up and play the Maya ball game correctly; using imperatives and praise words to encourage their team; pronouncing all words correctly when reading aloud or saying motivational words.</t>
  </si>
  <si>
    <t>Using minimal prompts to set up and play the Maya ball game; applying a range of familiar language from previous learning to give encouragement to their team.</t>
  </si>
  <si>
    <t>Identifying keywords</t>
  </si>
  <si>
    <t>To classify keywords identified in written instructions for games.</t>
  </si>
  <si>
    <t>Recognising familiar words; identifying cognates; using context to deduce the meaning of new words; identifying imperative verbs.</t>
  </si>
  <si>
    <t>Applying the new vocabulary they have learnt to complete a set of written instructions.</t>
  </si>
  <si>
    <t>Creating a ball game</t>
  </si>
  <si>
    <t>To compose written instructions for an original ball game.</t>
  </si>
  <si>
    <t>Writing a set of instructions for their newly devised games; selecting appropriate vocabulary to adapt model sentences and express new ideas; using verbs in their imperative forms.</t>
  </si>
  <si>
    <t>Using existing knowledge of vocabulary and phrases to create new sentences;  constructing a short text on a familiar topic using minimal prompts or just memory.</t>
  </si>
  <si>
    <t>Spanish food and drink</t>
  </si>
  <si>
    <t>Food likes and dislikes</t>
  </si>
  <si>
    <t>To express likes and dislikes about food.</t>
  </si>
  <si>
    <t>Identifying whether a noun is singular or plural and using the corresponding form of the verb gustar; identifying the gender of each noun and selecting the correct definite article.</t>
  </si>
  <si>
    <t>Independently writing sentences describing food likes and dislikes; looking up additional food-related nouns and their gender in the dictionary enabling them to create personalised sentences expressing their preferences for various foods.</t>
  </si>
  <si>
    <t>Finding out food preferences</t>
  </si>
  <si>
    <t>To ask and answer questions about food preferences.</t>
  </si>
  <si>
    <t>Identifying the number and gender of a noun to select the correct form of the verb gustar and the correct definite article when asking and answering questions about preferences; using the correct object pronoun me, te and le depending on the context.</t>
  </si>
  <si>
    <t>Building questions and sentences from memory; responding in full sentences when questioned about other people’s likes and dislikes.</t>
  </si>
  <si>
    <t>Cafe conversations</t>
  </si>
  <si>
    <t>To listen to spoken language and identify food preferences.</t>
  </si>
  <si>
    <t>Identifying and using context to detect the meaning of new vocabulary; listening to spoken language and identifying a person’s food preferences; making recommendations based on someone’s food preferences.</t>
  </si>
  <si>
    <t>Listening to spoken language and deducing meaning in detail; improvising their own conversations on which a waiter makes recommendations based on their customer’s food preferences.</t>
  </si>
  <si>
    <t>Guess my pizza</t>
  </si>
  <si>
    <t>To deduce a person’s pizza choice by finding out their food preferences</t>
  </si>
  <si>
    <t xml:space="preserve">Applying phonic knowledge to pronounce new words correctly; forming and asking questions about a person’s food likes and dislikes; listening to responses and using these to deduce chosen meal options.
</t>
  </si>
  <si>
    <t>constructing spoken questions and sentences from memory; responding to questions in extended sentences such as: Sí, me gusta la cebolla. – Yes, I like onion.</t>
  </si>
  <si>
    <t>Personalised pizzas</t>
  </si>
  <si>
    <t>To conduct an interview about food preferences.</t>
  </si>
  <si>
    <t xml:space="preserve">listening carefully to select key information from the spoken text; forming and responding to different questions to find out and give personal opinions; adapting tone of voice effectively to differentiate between questions and statements.
</t>
  </si>
  <si>
    <t>experimenting with a range of questions, including evaluating which are more effective; adapting the questionnaire by using their own vocabulary choices sourced from a dictionary.</t>
  </si>
  <si>
    <t>Guess your partner's answers</t>
  </si>
  <si>
    <t xml:space="preserve">To develop questioning skills to find out about food preferences.
</t>
  </si>
  <si>
    <t xml:space="preserve">Asking and answering questions in different formats; recalling and reporting some information about their partner’s food preferences.
</t>
  </si>
  <si>
    <t>Using logic to adapt questions to effectively find out maximum information from their partner; reporting back someone’s likes and dislikes using the third person.</t>
  </si>
  <si>
    <t>A trip across Spain</t>
  </si>
  <si>
    <t>Describing location</t>
  </si>
  <si>
    <t>To describe the location of some Spanish cities.</t>
  </si>
  <si>
    <t>Identifying cognates and using context to detect the meaning of new vocabulary; selecting information from spoken language; using geographical terms to describe location; answering questions in full sentences.</t>
  </si>
  <si>
    <t>Describing the location of additional Spanish cities found in an atlas; sourcing geographical or positional vocabulary that could help describe location, e.g. la costa oriental – the eastern coast, la frontera francesa – the French border.</t>
  </si>
  <si>
    <t>To use a range of strategies to widen my vocabulary for describing places.</t>
  </si>
  <si>
    <t>Selecting key information to describe some important Spanish cities; recognising familiar vocabulary; identifying cognates and using context to deduce the meaning of new vocabulary.</t>
  </si>
  <si>
    <t>Using the dictionary to source additional vocabulary for describing cities; describing three chosen Spanish cities in full sentences using minimal prompts.</t>
  </si>
  <si>
    <t>Future plans</t>
  </si>
  <si>
    <t>To construct sentences describing future plans.</t>
  </si>
  <si>
    <t>Adapting model sentences to express their future plans in Seville, Madrid and Cordoba; forming the future tense using the present tense form of the verb ir – to go + a + [the infinitive]; using the correct preposition when adding complements to specific verbs.</t>
  </si>
  <si>
    <t>Using the correct postcard writing conventions including a greeting and a statement about their location at the beginning and a sign-off at the end; incorporating additional vocabulary into their written texts sourced from a Spanish-English bilingual dictionary.</t>
  </si>
  <si>
    <t>Spanish city tour</t>
  </si>
  <si>
    <t xml:space="preserve"> To discuss future travel plans.</t>
  </si>
  <si>
    <t xml:space="preserve">Asking and answering questions about where someone is going, what a place is like and what someone plans to do there; using the future tense with ir + a + [the infinitive] to describe future plans; using the correct pronunciation when speaking or reading aloud.
</t>
  </si>
  <si>
    <t xml:space="preserve">Asking and answering questions about travel plans using minimal prompts; including additional vocabulary to enhance descriptions of destinations and travel plans.
</t>
  </si>
  <si>
    <t>Conversations about travel plans</t>
  </si>
  <si>
    <t>To create a role-play conversation about future travel plans.</t>
  </si>
  <si>
    <t>Forming and answering the questions ¿Adónde vas? – Where are you going?,¿Dónde está? – Where is it?, ¿Cómo es? – What’s it like? and ¿Qué vas a hacer? – What are you going to do?; incorporating conversational language into the dialogues; recording conversations to support performance in the next lesson.</t>
  </si>
  <si>
    <t>Improvising conversations using minimal prompts;  incorporating own language choices including additional conversational phrases; recording their conversations in note form to allow for natural expression.</t>
  </si>
  <si>
    <t>Role-play performances</t>
  </si>
  <si>
    <t>To perform a role-play conversation about future travel plans.</t>
  </si>
  <si>
    <t>Speaking or reading their role-plays aloud with confidence and fluency; varying their tone of voice to clearly express emotion; identifying and using ways to improve a performance.</t>
  </si>
  <si>
    <t>Performing a speaking part from memory; naturally incorporating impromptu additional conversational language.</t>
  </si>
  <si>
    <t>Saving South America</t>
  </si>
  <si>
    <t>Discovering América del Sur</t>
  </si>
  <si>
    <t>To interpret locational language in a description of South America.</t>
  </si>
  <si>
    <t>Identifying and extracting key information from the video transcript; recognising and interpreting vocabulary for compass points; labelling the key geographical features in the correct place on the map.</t>
  </si>
  <si>
    <t>Describing the location of additional geographical features sourced from an atlas and correctly translating the name of these additional features using a bilingual dictionary; writing sentences to describe the location of any additional features they add to their map; asking and answering questions about the location of the different features using minimal prompts.</t>
  </si>
  <si>
    <t>Habitats past and present</t>
  </si>
  <si>
    <t>To construct comparative sentences about South America’s environment.</t>
  </si>
  <si>
    <t>Interpreting line graphs accurately to make comparisons about environmental changes in the animals’ habitats; using más or menos to compare quantities; adapting model sentences to express several different ideas.</t>
  </si>
  <si>
    <t>Creating further comparative sentences using additional vocabulary; writing multi-clause sentences.</t>
  </si>
  <si>
    <t>Protecting América del Sur</t>
  </si>
  <si>
    <t>To discuss ways to help protect South America’s environment.</t>
  </si>
  <si>
    <t>Forming questions to ask how to reduce activities that damage the environment; suggesting future actions using vamos a + an infinitive; pairing suitable verbs and complements to suggest possible solutions to environmental problems.</t>
  </si>
  <si>
    <t>Suggestion of additional solutions using vocabulary sourced from their memory or a Spanish-English bilingual dictionary; using multi-clause sentences when responding to the questions.</t>
  </si>
  <si>
    <t>Recipe for a healthy world</t>
  </si>
  <si>
    <t>To write a set of instructions for creating a healthy world.</t>
  </si>
  <si>
    <t xml:space="preserve">Accurately forming the imperative form of each infinitive verb; adapting model sentences to express different ideas; suggesting appropriate solutions to different environmental problems.
</t>
  </si>
  <si>
    <t>Using additional languages from memory or sourced from a Spanish-English bilingual dictionary to vary complements; creating multi-clause sentences.</t>
  </si>
  <si>
    <t>Scripting a campaign advert</t>
  </si>
  <si>
    <t>To script an advert campaigning for action on South America’s environmental problems.</t>
  </si>
  <si>
    <t>Using comparative phrases to compare quantities; selecting appropriate vocabulary to propose actions to tackle environmental problems; giving direct instructions by using imperative verbs.</t>
  </si>
  <si>
    <t>Writing two or more campaign adverts; using additional language from memory or sourced from a Spanish-English bilingual dictionary to vary complements; creating multi-clause sentences.</t>
  </si>
  <si>
    <t>Campaigning for action</t>
  </si>
  <si>
    <t>To present adverts campaigning for action on South America’s environmental problems.</t>
  </si>
  <si>
    <t>Speaking in full sentences; applying strategies to ensure correct pronunciation; expressing a variety of emotions through their tone of voice.</t>
  </si>
  <si>
    <t>Speaking from memory or using minimal prompts; speaking in multi-clause sentences.</t>
  </si>
  <si>
    <t>Language assessment Year 6</t>
  </si>
  <si>
    <t>Clothes in Spanish</t>
  </si>
  <si>
    <t>Identifying meaning</t>
  </si>
  <si>
    <t>To identify the meaning of new words.</t>
  </si>
  <si>
    <t>Detecting the meaning of new vocabulary through identifying cognates and, using the context; identifying the appropriate time to use a dictionary.</t>
  </si>
  <si>
    <t>Using further contextual clues and cues, including using their knowledge of grammar and identifying root words, to deduce unknown vocabulary.</t>
  </si>
  <si>
    <t>Describing clothes</t>
  </si>
  <si>
    <t>To describe clothes.</t>
  </si>
  <si>
    <t>Choosing a suitable adjective or a phrase using de + [a noun] to describe items of clothing accurately; applying rules to generate all forms of selected adjectives; making sure that adjectives agree with the nouns they are describing.</t>
  </si>
  <si>
    <t>Using more than one adjective to describe each item of clothing; using a dictionary to look up alternative adjectives and generating the correct form of these adjectives to describe nouns accurately.</t>
  </si>
  <si>
    <t>Giving reasons</t>
  </si>
  <si>
    <t>To build sentences giving reasons for clothes choices.</t>
  </si>
  <si>
    <t xml:space="preserve">Describing what someone is wearing; creating multi-clause sentences using the conjunction porque – because that provide reasons for actions; referencing a variety of occasions that influence clothes choices when giving reasons.
</t>
  </si>
  <si>
    <r>
      <rPr>
        <rFont val="Calibri"/>
        <color theme="1"/>
        <sz val="10.0"/>
      </rPr>
      <t xml:space="preserve">Building sentences using words from memory; using a range of phrases and sentence structures to provide varied and imaginative reasons explaining clothes choices such as: </t>
    </r>
    <r>
      <rPr>
        <rFont val="Calibri"/>
        <b/>
        <color theme="1"/>
        <sz val="10.0"/>
      </rPr>
      <t>Lleva unos zapatos de baile porque le gusta el flamenco –</t>
    </r>
    <r>
      <rPr>
        <rFont val="Calibri"/>
        <color theme="1"/>
        <sz val="10.0"/>
      </rPr>
      <t xml:space="preserve"> He/she is wearing dance shoes because he/she likes flamenco. </t>
    </r>
    <r>
      <rPr>
        <rFont val="Calibri"/>
        <b/>
        <color theme="1"/>
        <sz val="10.0"/>
      </rPr>
      <t>Lleva unas zapatillas deportivas porque es una persona energética – He/she is wearing trainers because he/she is an energetic person. unas zapatillas deportivas porque es una persona energética</t>
    </r>
    <r>
      <rPr>
        <rFont val="Calibri"/>
        <color theme="1"/>
        <sz val="10.0"/>
      </rPr>
      <t xml:space="preserve"> – He/she is wearing trainers because he/she is an energetic person.</t>
    </r>
  </si>
  <si>
    <t>Designing an outfit</t>
  </si>
  <si>
    <t>To compose a detailed outfit description for a design brief.</t>
  </si>
  <si>
    <t>Using knowledge of vocabulary and phrases to create new sentences; using a wide range of adjectives and descriptive phrases; accurately constructing different forms of each adjective to ensure noun-adjective agreement.</t>
  </si>
  <si>
    <t>Using their own choice of vocabulary sourced from their memory or a Spanish-English bilingual dictionary; correctly applying rules to adjectives sourced independently, ensuring noun-adjective agreement.</t>
  </si>
  <si>
    <t>Creating an outfit</t>
  </si>
  <si>
    <t>To extract and apply key information from a design brief to create an outfit</t>
  </si>
  <si>
    <t xml:space="preserve">Applying knowledge of familiar vocabulary; identifying cognates and using context to deduce unfamiliar words; referring to a Spanish-English bilingual dictionary to look up new words.
</t>
  </si>
  <si>
    <t>Using further contextual clues and cues, to deduce unknown vocabulary where appropriate.</t>
  </si>
  <si>
    <t>Presenting an outfits</t>
  </si>
  <si>
    <t>To present information orally.</t>
  </si>
  <si>
    <t>Planning and saying or reading aloud a sentence as part of an oral presentation to the class; applying pronunciation rules so that others understand when they read aloud or speak</t>
  </si>
  <si>
    <t>Speaking with fluency and confidence; engaging their audience by maintaining eye contact and pointing out relevant parts of the outfits as they speak.</t>
  </si>
  <si>
    <t>School life in Spanish</t>
  </si>
  <si>
    <t>To express likes and dislikes in a conversation.</t>
  </si>
  <si>
    <t>Expressing likes and dislikes about school subjects in Spanish; selecting the correct form of the verb ‘ser’ (third person singular or plural) to state their favourite subject.</t>
  </si>
  <si>
    <t>Forming their own questions to ask; forming extended sentences using y – and.</t>
  </si>
  <si>
    <t>Giving opinions</t>
  </si>
  <si>
    <t>To give opinions in a conversation.</t>
  </si>
  <si>
    <t>Expressing opinions about school subjects; giving and asking for reasons; using a wide range of adjectives to justify opinions.</t>
  </si>
  <si>
    <r>
      <rPr>
        <rFont val="Calibri"/>
        <color theme="1"/>
        <sz val="10.0"/>
      </rPr>
      <t xml:space="preserve">Using </t>
    </r>
    <r>
      <rPr>
        <rFont val="Calibri"/>
        <b/>
        <color theme="1"/>
        <sz val="10.0"/>
      </rPr>
      <t xml:space="preserve">en mi opinión </t>
    </r>
    <r>
      <rPr>
        <rFont val="Calibri"/>
        <color theme="1"/>
        <sz val="10.0"/>
      </rPr>
      <t>and other synonyms when giving opinions; offering a developed justification for liking or disliking school subjects, in addition to using adjectives.</t>
    </r>
  </si>
  <si>
    <t>Making comparisons</t>
  </si>
  <si>
    <t>To make comparisons.</t>
  </si>
  <si>
    <t>Saying which they like more out of a choice of two; using comparative adjectives to explain their preferences.</t>
  </si>
  <si>
    <t>Using comparative adjectives to justify their opinion in an extended sentence.</t>
  </si>
  <si>
    <t>School timetable</t>
  </si>
  <si>
    <t>To seek and give information in a conversation.</t>
  </si>
  <si>
    <t>Asking appropriate questions to gain missing information; using prepositional phrases to specify a time; providing the correct information in response to a question.</t>
  </si>
  <si>
    <t>Planning and asking their own extended questions; answering questions in extended sentences.</t>
  </si>
  <si>
    <t>School survey</t>
  </si>
  <si>
    <t>To engage in conversations expressing preferences.</t>
  </si>
  <si>
    <t>Asking and answering questions about preferences during the school day; justifying preferences using porque – because; using key questions to ask others to justify their preferences and to give further detail on new ideas.</t>
  </si>
  <si>
    <t>Offering alternative suggestions for things they want to do during the school day.</t>
  </si>
  <si>
    <t>Ideal school day</t>
  </si>
  <si>
    <t>To use familiar phrases and vocabulary in writing.</t>
  </si>
  <si>
    <t>Writing a letter giving suggestions for what they want to do in an ideal school day; giving their opinions to provide justifications for their suggestions.</t>
  </si>
  <si>
    <t>Writing in extended sentences that include multiple reasons; using a range of vocabulary and phrases used across different units.</t>
  </si>
  <si>
    <t>Household tasks in Spanish</t>
  </si>
  <si>
    <t>I don't want to!</t>
  </si>
  <si>
    <t>To interpret and translate opinions about household tasks.</t>
  </si>
  <si>
    <t>Translating and generating a range of sentences using the sentence builder as a model.</t>
  </si>
  <si>
    <t>Identifying opportunities to replace vocabulary from the model with their own, appropriate recalled word choices.</t>
  </si>
  <si>
    <t>Robot helpers</t>
  </si>
  <si>
    <t>To find and categorise vocabulary from descriptions of different robots.</t>
  </si>
  <si>
    <t>Extracting key information from a short text.</t>
  </si>
  <si>
    <t>Using and explaining a range of strategies to assist with text translation, including showing knowledge of word class and order.</t>
  </si>
  <si>
    <t>Adverbs and purpose</t>
  </si>
  <si>
    <t>To describe a robot’s purpose using verbs and adverbs.</t>
  </si>
  <si>
    <t>Changing a series of adjectives into adverbs, including those where the ending does not change according to gender.</t>
  </si>
  <si>
    <t>Showing awareness of potential misconceptions when using a dictionary to source new vocabulary from the dictionary; selecting and creating a range of phrases and adverbs.</t>
  </si>
  <si>
    <t>Design a robot</t>
  </si>
  <si>
    <t>To write a descriptive text about an invented robot.</t>
  </si>
  <si>
    <t>Creating a short paragraph from a model and checking it against agreed success criteria.</t>
  </si>
  <si>
    <t>Showing creativity in extended writing, including accurate application of grammar; writing some words from memory and sourcing and using new vocabulary.</t>
  </si>
  <si>
    <t>Being persuasive</t>
  </si>
  <si>
    <t>To describe the functions of a robot using a persuasive advert.</t>
  </si>
  <si>
    <t>Adapting a statement to make it persuasive.</t>
  </si>
  <si>
    <t>Identifying and applying a range of persuasive techniques in written and oral presentation, including some phrases from memory.</t>
  </si>
  <si>
    <t>Which robot to buy?</t>
  </si>
  <si>
    <t>To evaluate and justify a choice of robot.</t>
  </si>
  <si>
    <t>Expressing and justifying an opinion using a sentence builder as a model.</t>
  </si>
  <si>
    <t>Evaluating and improving a performance considering the purpose and needs of their audience; creating sentences which provide both positive and negative feedback.</t>
  </si>
  <si>
    <t>Shopping in Spain</t>
  </si>
  <si>
    <t>Let's go to market</t>
  </si>
  <si>
    <t>To explore pronunciation rules using vocabulary for food and market stalls.</t>
  </si>
  <si>
    <t>Recognising which part of a word is stressed; identifying and applying the three pronunciation rules to new vocabulary; recognising and responding to the question ¿Dónde está la …? – Where is the …?</t>
  </si>
  <si>
    <t>Accurately and consistently applying pronunciation rules; attempting good pronunciation of new and unknown words.</t>
  </si>
  <si>
    <t>Where is it?</t>
  </si>
  <si>
    <t>To describe the location of a market stall using prepositions.</t>
  </si>
  <si>
    <t>Deducing meaning of unknown words using context; confidently building phrases orally and in writing using a choice of positional language.</t>
  </si>
  <si>
    <t>How much is it?</t>
  </si>
  <si>
    <t>To express different amounts of money using numbers up to 100.</t>
  </si>
  <si>
    <t>Recognising patterns in number words and independently building and saying numbers to one hundred; creating their own Spanish shopping lists, and writing the cost of each item and the total cost in Spanish.</t>
  </si>
  <si>
    <t>How much? How many?</t>
  </si>
  <si>
    <t>To express how much/how many using food vocabulary.</t>
  </si>
  <si>
    <t>Making comparisons with English question structures and applying understanding to select and source new vocabulary, including identifying items which are both countable and uncountable.</t>
  </si>
  <si>
    <t>Going shopping</t>
  </si>
  <si>
    <t xml:space="preserve">To create and use dialogue for a shopping transaction.
</t>
  </si>
  <si>
    <t>Adapting a dialogue from a model with a range of vocabulary; performing as much of the dialogue as possible from memory; using authentic intonation when role playing.</t>
  </si>
  <si>
    <t>Playing a shopping game</t>
  </si>
  <si>
    <t>To adapt and use language structures for a shopping game.</t>
  </si>
  <si>
    <t>Choosing and saying appropriate phrases to complete a shopping transaction, with vocabulary support as needed.</t>
  </si>
  <si>
    <t>Confidently using a range of transactional language in their dialogue; incorporating adventurous vocabulary choices; changing intonation for questions.</t>
  </si>
  <si>
    <t>Freetime activities in Spain</t>
  </si>
  <si>
    <t>Who is doing that?</t>
  </si>
  <si>
    <t>To read a cartoon to identify how verb endings change.</t>
  </si>
  <si>
    <t>Noticing how the ending of verbs change in the present tense; applying this understanding to create verbs in the first person singular (I) form.</t>
  </si>
  <si>
    <t>Identifying rules and comparing verb constructions in Spanish and English; beginning to apply verb rules to other known verbs.</t>
  </si>
  <si>
    <t>What do you do in summer?</t>
  </si>
  <si>
    <t>To report about seasonal activities using regular verb endings.</t>
  </si>
  <si>
    <t>Asking and answering questions using different verb forms; adapting and writing sentences, changing the endings of verbs in the present tense.</t>
  </si>
  <si>
    <t>Confidently noticing and applying rules for different verb endings; creating a wide range of extended sentences using different verb forms. </t>
  </si>
  <si>
    <t>Seasonal activities</t>
  </si>
  <si>
    <t>To answer questions about free time in Spain using appropriate verb endings.</t>
  </si>
  <si>
    <t>Using language detective skills to deduce meaning; extracting key information from the texts to answer the comprehension questions correctly; recognising who is performing each action in a sentence by looking at verb endings.</t>
  </si>
  <si>
    <t>Answering all questions in full sentences; translating some or all the texts into English; sourcing additional adverbs of frequency from a bilingual dictionary.</t>
  </si>
  <si>
    <t>My year in Spain</t>
  </si>
  <si>
    <t>To translate travel reports from English to Spanish.</t>
  </si>
  <si>
    <t>Recognising and selecting a range of descriptive phrases to translate the travel blogs accurately; constructing a text describing spring using appropriate descriptive phrases.</t>
  </si>
  <si>
    <t>Writing phrases from memory during the Main event; constructing a paragraph using their own vocabulary choices to describe their own seasonal activities.</t>
  </si>
  <si>
    <t>Travel bloggers</t>
  </si>
  <si>
    <t>To construct a descriptive travel blog using a range of verbs in the present tense.</t>
  </si>
  <si>
    <t>Understanding and re-using vocabulary to create original phrases in a structured paragraph; selecting appropriate verbs and demonstrating understanding of how to form the present tense.</t>
  </si>
  <si>
    <t>Recalling and recycling previously learned vocabulary in a new context, including experimenting with regular verbs in different forms; using knowledge of Spain to source appropriate new vocabulary.</t>
  </si>
  <si>
    <t>Comparing blogs</t>
  </si>
  <si>
    <t>To compare and respond to different travel blogs to express preference.</t>
  </si>
  <si>
    <t>Expressing preferences in comparative sentences; expressing opinions when giving reasons for preferences; using the questions ¿Por qué? - Why?, ¿Y a tí? - And you?¿Qué te gusta más? - Which do you like more? to elicit opinions.</t>
  </si>
  <si>
    <t>Using a range of sentence structures to justify their preferences; incorporating adventurous vocabulary choices when giving reasons for their preferences.</t>
  </si>
  <si>
    <t>Maya city treasure hunt</t>
  </si>
  <si>
    <t>Cities of the Ancient Maya</t>
  </si>
  <si>
    <t>To translate sentences to find out about Ancient Maya cities.</t>
  </si>
  <si>
    <t>Deducing the meaning of words and phrases by identifying cognates and using the context; making plausible guesses for unknown words informed by their knowledge of grammatical and sentence structures; identifying landmarks based on the descriptions of their functions.</t>
  </si>
  <si>
    <t>Explaining the methods they used to deduce words and phrases; translating words and sentences from Spanish to English.</t>
  </si>
  <si>
    <t>Describing the Ancient Maya</t>
  </si>
  <si>
    <t>To describe the Ancient Maya people.</t>
  </si>
  <si>
    <t>Using suitable descriptive phrases when talking about Ancient Maya; drawing conclusions based on evidence; expressing and justifying opinions.</t>
  </si>
  <si>
    <t>Using adjectives and a range of opinion phrases to discuss opinions on Ancient Maya.</t>
  </si>
  <si>
    <t>Following directions</t>
  </si>
  <si>
    <t>To deduce and follow simple directions to different Maya city landmarks.</t>
  </si>
  <si>
    <t>Listening and following the gist of information from an extended audio passage using language detective skills; deducing the meaning of unfamiliar vocabulary using context, identifying cognates and applying grammatical awareness; identifying the layout of a Maya city by following directions between its landmarks.</t>
  </si>
  <si>
    <t xml:space="preserve">Translating and navigating around a map with independence; writing their own directions from one landmark to another.  </t>
  </si>
  <si>
    <t>Ancient Maya quest</t>
  </si>
  <si>
    <t>To interpret directional language to navigate around a Maya city.</t>
  </si>
  <si>
    <t>Translating directional language; using accurate pronunciation and intonation when reading aloud; interpreting text to identify the correct location and name of a landmark.</t>
  </si>
  <si>
    <t>Translating clues using memory; translating the clues into English.</t>
  </si>
  <si>
    <t>Trail writers</t>
  </si>
  <si>
    <t>To create written clues for a treasure hunt around an Ancient Maya city.</t>
  </si>
  <si>
    <t xml:space="preserve"> Identifying key words and phrases used to give directions; giving effective directions between landmarks; describing the function of a landmark.</t>
  </si>
  <si>
    <t xml:space="preserve">writing clues using minimal prompts; varying landmark descriptions using additional adjectives.
</t>
  </si>
  <si>
    <t>Solving clues</t>
  </si>
  <si>
    <t>To evaluate the use of language used in giving directions.</t>
  </si>
  <si>
    <t>Using directional language and names of Ancient Maya landmarks; translating clues to follow them on a map; evaluating the language used, ensuring it is accurate.</t>
  </si>
  <si>
    <t>Translating clues that include directional and descriptive language; describing locations they reach on a map.</t>
  </si>
</sst>
</file>

<file path=xl/styles.xml><?xml version="1.0" encoding="utf-8"?>
<styleSheet xmlns="http://schemas.openxmlformats.org/spreadsheetml/2006/main" xmlns:x14ac="http://schemas.microsoft.com/office/spreadsheetml/2009/9/ac" xmlns:mc="http://schemas.openxmlformats.org/markup-compatibility/2006">
  <fonts count="44">
    <font>
      <sz val="10.0"/>
      <color rgb="FF000000"/>
      <name val="Arial"/>
      <scheme val="minor"/>
    </font>
    <font>
      <sz val="10.0"/>
      <color rgb="FFFF0000"/>
      <name val="Arial"/>
    </font>
    <font>
      <b/>
      <sz val="14.0"/>
      <color theme="1"/>
      <name val="Calibri"/>
    </font>
    <font>
      <sz val="11.0"/>
      <color theme="1"/>
      <name val="Calibri"/>
    </font>
    <font>
      <sz val="14.0"/>
      <color rgb="FF000000"/>
      <name val="Arial"/>
    </font>
    <font>
      <sz val="10.0"/>
      <color theme="1"/>
      <name val="Arial"/>
    </font>
    <font>
      <sz val="14.0"/>
      <color theme="1"/>
      <name val="Arial"/>
    </font>
    <font>
      <b/>
      <sz val="10.0"/>
      <color rgb="FF000000"/>
      <name val="Calibri"/>
    </font>
    <font/>
    <font>
      <sz val="10.0"/>
      <color theme="1"/>
      <name val="Calibri"/>
    </font>
    <font>
      <b/>
      <sz val="10.0"/>
      <color theme="1"/>
      <name val="Calibri"/>
    </font>
    <font>
      <sz val="10.0"/>
      <color rgb="FF000000"/>
      <name val="Calibri"/>
    </font>
    <font>
      <u/>
      <color rgb="FF1155CC"/>
      <name val="Calibri"/>
    </font>
    <font>
      <u/>
      <color rgb="FF1155CC"/>
      <name val="Calibri"/>
    </font>
    <font>
      <u/>
      <color rgb="FF1155CC"/>
      <name val="Calibri"/>
    </font>
    <font>
      <u/>
      <color rgb="FF1155CC"/>
      <name val="Calibri"/>
    </font>
    <font>
      <color theme="1"/>
      <name val="Arial"/>
      <scheme val="minor"/>
    </font>
    <font>
      <u/>
      <color rgb="FF1155CC"/>
      <name val="Calibri"/>
    </font>
    <font>
      <u/>
      <color rgb="FF0000FF"/>
      <name val="Calibri"/>
    </font>
    <font>
      <u/>
      <color rgb="FF1155CC"/>
      <name val="Calibri"/>
    </font>
    <font>
      <u/>
      <color rgb="FF0000FF"/>
      <name val="Calibri"/>
    </font>
    <font>
      <u/>
      <color rgb="FF0000FF"/>
      <name val="Calibri"/>
    </font>
    <font>
      <u/>
      <color rgb="FF0000FF"/>
      <name val="Calibri"/>
    </font>
    <font>
      <color theme="1"/>
      <name val="Calibri"/>
    </font>
    <font>
      <sz val="10.0"/>
      <color rgb="FFFF0000"/>
      <name val="Calibri"/>
    </font>
    <font>
      <u/>
      <color rgb="FF1155CC"/>
      <name val="Calibri"/>
    </font>
    <font>
      <u/>
      <color rgb="FF1155CC"/>
      <name val="Calibri"/>
    </font>
    <font>
      <u/>
      <color rgb="FF1155CC"/>
      <name val="Calibri"/>
    </font>
    <font>
      <u/>
      <color rgb="FF1155CC"/>
      <name val="Calibri"/>
    </font>
    <font>
      <u/>
      <color rgb="FF1155CC"/>
      <name val="Calibri"/>
    </font>
    <font>
      <sz val="10.0"/>
      <color rgb="FF222222"/>
      <name val="Calibri"/>
    </font>
    <font>
      <u/>
      <color rgb="FF1155CC"/>
      <name val="Calibri"/>
    </font>
    <font>
      <u/>
      <color rgb="FF1155CC"/>
      <name val="Calibri"/>
    </font>
    <font>
      <u/>
      <color rgb="FF1155CC"/>
      <name val="Calibri"/>
    </font>
    <font>
      <u/>
      <color rgb="FF1155CC"/>
      <name val="Calibri"/>
    </font>
    <font>
      <u/>
      <color rgb="FF0000FF"/>
      <name val="Calibri"/>
    </font>
    <font>
      <u/>
      <sz val="10.0"/>
      <color rgb="FF0000FF"/>
      <name val="Calibri"/>
    </font>
    <font>
      <u/>
      <color rgb="FF0000FF"/>
      <name val="Calibri"/>
    </font>
    <font>
      <u/>
      <color rgb="FF1155CC"/>
      <name val="Calibri"/>
    </font>
    <font>
      <u/>
      <color rgb="FF1155CC"/>
      <name val="Calibri"/>
    </font>
    <font>
      <u/>
      <color rgb="FF1155CC"/>
      <name val="Calibri"/>
    </font>
    <font>
      <u/>
      <color rgb="FF0000FF"/>
      <name val="Calibri"/>
    </font>
    <font>
      <u/>
      <sz val="10.0"/>
      <color rgb="FF0000FF"/>
      <name val="Calibri"/>
    </font>
    <font>
      <u/>
      <color rgb="FF0000FF"/>
      <name val="Arial"/>
    </font>
  </fonts>
  <fills count="7">
    <fill>
      <patternFill patternType="none"/>
    </fill>
    <fill>
      <patternFill patternType="lightGray"/>
    </fill>
    <fill>
      <patternFill patternType="solid">
        <fgColor rgb="FF1789FC"/>
        <bgColor rgb="FF1789FC"/>
      </patternFill>
    </fill>
    <fill>
      <patternFill patternType="solid">
        <fgColor rgb="FF9CCDFE"/>
        <bgColor rgb="FF9CCDFE"/>
      </patternFill>
    </fill>
    <fill>
      <patternFill patternType="solid">
        <fgColor rgb="FF2C94FC"/>
        <bgColor rgb="FF2C94FC"/>
      </patternFill>
    </fill>
    <fill>
      <patternFill patternType="solid">
        <fgColor rgb="FFCAE4FE"/>
        <bgColor rgb="FFCAE4FE"/>
      </patternFill>
    </fill>
    <fill>
      <patternFill patternType="solid">
        <fgColor rgb="FFFFFFFF"/>
        <bgColor rgb="FFFFFFFF"/>
      </patternFill>
    </fill>
  </fills>
  <borders count="26">
    <border/>
    <border>
      <left/>
      <right/>
      <top/>
      <bottom style="thin">
        <color rgb="FF000000"/>
      </bottom>
    </border>
    <border>
      <left style="thin">
        <color rgb="FF000000"/>
      </left>
      <right/>
      <top/>
      <bottom style="thin">
        <color rgb="FF000000"/>
      </bottom>
    </border>
    <border>
      <left style="thin">
        <color rgb="FF000000"/>
      </left>
      <right style="thin">
        <color rgb="FF000000"/>
      </right>
      <bottom style="thin">
        <color rgb="FF000000"/>
      </bottom>
    </border>
    <border>
      <left/>
      <right/>
      <top/>
      <bottom/>
    </border>
    <border>
      <left/>
      <top/>
      <bottom style="thin">
        <color rgb="FF000000"/>
      </bottom>
    </border>
    <border>
      <top/>
      <bottom style="thin">
        <color rgb="FF000000"/>
      </bottom>
    </border>
    <border>
      <left/>
      <top/>
      <bottom/>
    </border>
    <border>
      <top/>
      <bottom/>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1789FC"/>
      </left>
      <right style="thin">
        <color rgb="FF1789FC"/>
      </right>
      <top style="thin">
        <color rgb="FF1789FC"/>
      </top>
      <bottom style="thin">
        <color rgb="FF1789FC"/>
      </bottom>
    </border>
    <border>
      <right/>
      <top style="thin">
        <color rgb="FF000000"/>
      </top>
    </border>
    <border>
      <right style="thin">
        <color rgb="FF000000"/>
      </right>
      <top style="thin">
        <color rgb="FF000000"/>
      </top>
      <bottom style="thin">
        <color rgb="FF000000"/>
      </bottom>
    </border>
    <border>
      <right/>
    </border>
    <border>
      <right style="thin">
        <color rgb="FF000000"/>
      </right>
      <bottom style="thin">
        <color rgb="FF000000"/>
      </bottom>
    </border>
    <border>
      <right/>
      <bottom style="thin">
        <color rgb="FF000000"/>
      </bottom>
    </border>
    <border>
      <left style="thin">
        <color rgb="FF000000"/>
      </left>
      <right style="thin">
        <color rgb="FF000000"/>
      </right>
    </border>
    <border>
      <bottom style="thin">
        <color rgb="FF000000"/>
      </bottom>
    </border>
    <border>
      <right style="thin">
        <color rgb="FF000000"/>
      </right>
    </border>
    <border>
      <left style="thin">
        <color rgb="FF0A9FAF"/>
      </left>
      <right style="thin">
        <color rgb="FF0A9FAF"/>
      </right>
      <top style="thin">
        <color rgb="FF0A9FAF"/>
      </top>
      <bottom style="thin">
        <color rgb="FF0A9FAF"/>
      </bottom>
    </border>
    <border>
      <left style="thin">
        <color rgb="FF0A9FAF"/>
      </left>
      <right style="thin">
        <color rgb="FF0A9FAF"/>
      </right>
      <bottom style="thin">
        <color rgb="FF0A9FAF"/>
      </bottom>
    </border>
    <border>
      <right style="thin">
        <color rgb="FF000000"/>
      </right>
      <top style="thin">
        <color rgb="FF000000"/>
      </top>
    </border>
    <border>
      <left style="thin">
        <color rgb="FF1789FC"/>
      </left>
      <right/>
      <top style="thin">
        <color rgb="FF1789FC"/>
      </top>
      <bottom style="thin">
        <color rgb="FF1789FC"/>
      </bottom>
    </border>
    <border>
      <left style="thin">
        <color rgb="FF0000FF"/>
      </left>
      <bottom style="thin">
        <color rgb="FF0000FF"/>
      </bottom>
    </border>
  </borders>
  <cellStyleXfs count="1">
    <xf borderId="0" fillId="0" fontId="0" numFmtId="0" applyAlignment="1" applyFont="1"/>
  </cellStyleXfs>
  <cellXfs count="100">
    <xf borderId="0" fillId="0" fontId="0" numFmtId="0" xfId="0" applyAlignment="1" applyFont="1">
      <alignment readingOrder="0" shrinkToFit="0" vertical="bottom" wrapText="0"/>
    </xf>
    <xf borderId="1" fillId="2" fontId="1" numFmtId="0" xfId="0" applyAlignment="1" applyBorder="1" applyFill="1" applyFont="1">
      <alignment horizontal="center" vertical="top"/>
    </xf>
    <xf borderId="2" fillId="3" fontId="2" numFmtId="0" xfId="0" applyAlignment="1" applyBorder="1" applyFill="1" applyFont="1">
      <alignment horizontal="center" shrinkToFit="0" vertical="center" wrapText="1"/>
    </xf>
    <xf borderId="3" fillId="0" fontId="3" numFmtId="0" xfId="0" applyAlignment="1" applyBorder="1" applyFont="1">
      <alignment horizontal="left" shrinkToFit="0" vertical="center" wrapText="1"/>
    </xf>
    <xf borderId="0" fillId="0" fontId="4" numFmtId="0" xfId="0" applyFont="1"/>
    <xf borderId="3" fillId="0" fontId="3" numFmtId="0" xfId="0" applyAlignment="1" applyBorder="1" applyFont="1">
      <alignment horizontal="left" readingOrder="0" shrinkToFit="0" vertical="center" wrapText="1"/>
    </xf>
    <xf borderId="0" fillId="0" fontId="5" numFmtId="0" xfId="0" applyAlignment="1" applyFont="1">
      <alignment vertical="top"/>
    </xf>
    <xf borderId="0" fillId="0" fontId="5" numFmtId="0" xfId="0" applyFont="1"/>
    <xf borderId="0" fillId="0" fontId="6" numFmtId="0" xfId="0" applyFont="1"/>
    <xf borderId="4" fillId="4" fontId="7" numFmtId="0" xfId="0" applyAlignment="1" applyBorder="1" applyFill="1" applyFont="1">
      <alignment shrinkToFit="0" vertical="top" wrapText="1"/>
    </xf>
    <xf borderId="5" fillId="4" fontId="7" numFmtId="0" xfId="0" applyAlignment="1" applyBorder="1" applyFont="1">
      <alignment horizontal="center" shrinkToFit="0" vertical="center" wrapText="1"/>
    </xf>
    <xf borderId="6" fillId="0" fontId="8" numFmtId="0" xfId="0" applyBorder="1" applyFont="1"/>
    <xf borderId="4" fillId="4" fontId="9" numFmtId="0" xfId="0" applyAlignment="1" applyBorder="1" applyFont="1">
      <alignment shrinkToFit="0" vertical="center" wrapText="1"/>
    </xf>
    <xf borderId="7" fillId="4" fontId="10" numFmtId="0" xfId="0" applyAlignment="1" applyBorder="1" applyFont="1">
      <alignment horizontal="center" shrinkToFit="0" vertical="center" wrapText="1"/>
    </xf>
    <xf borderId="8" fillId="0" fontId="8" numFmtId="0" xfId="0" applyBorder="1" applyFont="1"/>
    <xf borderId="0" fillId="0" fontId="11" numFmtId="0" xfId="0" applyAlignment="1" applyFont="1">
      <alignment vertical="top"/>
    </xf>
    <xf borderId="9" fillId="3" fontId="7" numFmtId="0" xfId="0" applyAlignment="1" applyBorder="1" applyFont="1">
      <alignment shrinkToFit="0" vertical="top" wrapText="1"/>
    </xf>
    <xf borderId="10" fillId="3" fontId="7" numFmtId="0" xfId="0" applyAlignment="1" applyBorder="1" applyFont="1">
      <alignment shrinkToFit="0" vertical="top" wrapText="1"/>
    </xf>
    <xf borderId="10" fillId="3" fontId="10" numFmtId="0" xfId="0" applyAlignment="1" applyBorder="1" applyFont="1">
      <alignment horizontal="left" shrinkToFit="0" vertical="top" wrapText="1"/>
    </xf>
    <xf borderId="10" fillId="3" fontId="10" numFmtId="0" xfId="0" applyAlignment="1" applyBorder="1" applyFont="1">
      <alignment shrinkToFit="0" vertical="top" wrapText="1"/>
    </xf>
    <xf borderId="11" fillId="3" fontId="10" numFmtId="0" xfId="0" applyAlignment="1" applyBorder="1" applyFont="1">
      <alignment shrinkToFit="0" vertical="top" wrapText="1"/>
    </xf>
    <xf borderId="12" fillId="5" fontId="7" numFmtId="0" xfId="0" applyAlignment="1" applyBorder="1" applyFill="1" applyFont="1">
      <alignment vertical="top"/>
    </xf>
    <xf borderId="12" fillId="5" fontId="10" numFmtId="0" xfId="0" applyAlignment="1" applyBorder="1" applyFont="1">
      <alignment shrinkToFit="0" vertical="top" wrapText="1"/>
    </xf>
    <xf borderId="13" fillId="3" fontId="12" numFmtId="0" xfId="0" applyAlignment="1" applyBorder="1" applyFont="1">
      <alignment shrinkToFit="0" vertical="top" wrapText="1"/>
    </xf>
    <xf borderId="14" fillId="0" fontId="13" numFmtId="0" xfId="0" applyAlignment="1" applyBorder="1" applyFont="1">
      <alignment shrinkToFit="0" vertical="top" wrapText="1"/>
    </xf>
    <xf borderId="10" fillId="0" fontId="11" numFmtId="0" xfId="0" applyAlignment="1" applyBorder="1" applyFont="1">
      <alignment horizontal="left" readingOrder="0" shrinkToFit="0" vertical="top" wrapText="1"/>
    </xf>
    <xf borderId="10" fillId="0" fontId="11" numFmtId="0" xfId="0" applyAlignment="1" applyBorder="1" applyFont="1">
      <alignment readingOrder="0" shrinkToFit="0" vertical="top" wrapText="1"/>
    </xf>
    <xf borderId="12" fillId="0" fontId="11" numFmtId="0" xfId="0" applyAlignment="1" applyBorder="1" applyFont="1">
      <alignment horizontal="right" vertical="top"/>
    </xf>
    <xf borderId="12" fillId="6" fontId="11" numFmtId="9" xfId="0" applyAlignment="1" applyBorder="1" applyFill="1" applyFont="1" applyNumberFormat="1">
      <alignment horizontal="right" vertical="top"/>
    </xf>
    <xf borderId="12" fillId="0" fontId="11" numFmtId="9" xfId="0" applyAlignment="1" applyBorder="1" applyFont="1" applyNumberFormat="1">
      <alignment horizontal="right" vertical="top"/>
    </xf>
    <xf borderId="15" fillId="0" fontId="8" numFmtId="0" xfId="0" applyBorder="1" applyFont="1"/>
    <xf borderId="16" fillId="0" fontId="14" numFmtId="0" xfId="0" applyAlignment="1" applyBorder="1" applyFont="1">
      <alignment shrinkToFit="0" vertical="top" wrapText="1"/>
    </xf>
    <xf borderId="0" fillId="0" fontId="7" numFmtId="0" xfId="0" applyAlignment="1" applyFont="1">
      <alignment vertical="top"/>
    </xf>
    <xf borderId="17" fillId="0" fontId="8" numFmtId="0" xfId="0" applyBorder="1" applyFont="1"/>
    <xf borderId="15" fillId="5" fontId="15" numFmtId="0" xfId="0" applyAlignment="1" applyBorder="1" applyFont="1">
      <alignment shrinkToFit="0" vertical="top" wrapText="1"/>
    </xf>
    <xf borderId="10" fillId="0" fontId="9" numFmtId="0" xfId="0" applyAlignment="1" applyBorder="1" applyFont="1">
      <alignment horizontal="left" vertical="top"/>
    </xf>
    <xf borderId="10" fillId="0" fontId="9" numFmtId="0" xfId="0" applyAlignment="1" applyBorder="1" applyFont="1">
      <alignment horizontal="left" shrinkToFit="0" vertical="top" wrapText="1"/>
    </xf>
    <xf borderId="10" fillId="0" fontId="9" numFmtId="0" xfId="0" applyAlignment="1" applyBorder="1" applyFont="1">
      <alignment horizontal="left" readingOrder="0" shrinkToFit="0" vertical="top" wrapText="1"/>
    </xf>
    <xf borderId="10" fillId="0" fontId="9" numFmtId="0" xfId="0" applyAlignment="1" applyBorder="1" applyFont="1">
      <alignment horizontal="left" readingOrder="0" vertical="top"/>
    </xf>
    <xf borderId="0" fillId="0" fontId="16" numFmtId="0" xfId="0" applyAlignment="1" applyFont="1">
      <alignment readingOrder="0"/>
    </xf>
    <xf borderId="18" fillId="3" fontId="17" numFmtId="0" xfId="0" applyAlignment="1" applyBorder="1" applyFont="1">
      <alignment shrinkToFit="0" vertical="top" wrapText="1"/>
    </xf>
    <xf borderId="19" fillId="0" fontId="9" numFmtId="0" xfId="0" applyAlignment="1" applyBorder="1" applyFont="1">
      <alignment readingOrder="0" shrinkToFit="0" vertical="top" wrapText="1"/>
    </xf>
    <xf borderId="18" fillId="0" fontId="8" numFmtId="0" xfId="0" applyBorder="1" applyFont="1"/>
    <xf borderId="0" fillId="0" fontId="9" numFmtId="0" xfId="0" applyAlignment="1" applyFont="1">
      <alignment readingOrder="0" shrinkToFit="0" vertical="top" wrapText="1"/>
    </xf>
    <xf borderId="10" fillId="0" fontId="9" numFmtId="0" xfId="0" applyAlignment="1" applyBorder="1" applyFont="1">
      <alignment readingOrder="0" shrinkToFit="0" vertical="top" wrapText="1"/>
    </xf>
    <xf borderId="3" fillId="0" fontId="8" numFmtId="0" xfId="0" applyBorder="1" applyFont="1"/>
    <xf borderId="15" fillId="5" fontId="18" numFmtId="0" xfId="0" applyAlignment="1" applyBorder="1" applyFont="1">
      <alignment readingOrder="0" shrinkToFit="0" vertical="top" wrapText="1"/>
    </xf>
    <xf borderId="16" fillId="0" fontId="11" numFmtId="0" xfId="0" applyAlignment="1" applyBorder="1" applyFont="1">
      <alignment readingOrder="0" shrinkToFit="0" vertical="top" wrapText="1"/>
    </xf>
    <xf borderId="10" fillId="0" fontId="11" numFmtId="0" xfId="0" applyAlignment="1" applyBorder="1" applyFont="1">
      <alignment readingOrder="0" shrinkToFit="0" wrapText="1"/>
    </xf>
    <xf borderId="18" fillId="3" fontId="19" numFmtId="0" xfId="0" applyAlignment="1" applyBorder="1" applyFont="1">
      <alignment shrinkToFit="0" vertical="top" wrapText="1"/>
    </xf>
    <xf borderId="16" fillId="0" fontId="20" numFmtId="0" xfId="0" applyAlignment="1" applyBorder="1" applyFont="1">
      <alignment readingOrder="0" vertical="top"/>
    </xf>
    <xf borderId="0" fillId="0" fontId="11" numFmtId="0" xfId="0" applyAlignment="1" applyFont="1">
      <alignment horizontal="left" shrinkToFit="0" vertical="top" wrapText="1"/>
    </xf>
    <xf borderId="20" fillId="5" fontId="21" numFmtId="0" xfId="0" applyAlignment="1" applyBorder="1" applyFont="1">
      <alignment readingOrder="0" shrinkToFit="0" vertical="top" wrapText="1"/>
    </xf>
    <xf borderId="16" fillId="0" fontId="22" numFmtId="0" xfId="0" applyAlignment="1" applyBorder="1" applyFont="1">
      <alignment readingOrder="0" shrinkToFit="0" vertical="top" wrapText="1"/>
    </xf>
    <xf borderId="20" fillId="0" fontId="8" numFmtId="0" xfId="0" applyBorder="1" applyFont="1"/>
    <xf borderId="16" fillId="0" fontId="8" numFmtId="0" xfId="0" applyBorder="1" applyFont="1"/>
    <xf borderId="10" fillId="6" fontId="9" numFmtId="0" xfId="0" applyAlignment="1" applyBorder="1" applyFont="1">
      <alignment readingOrder="0" shrinkToFit="0" vertical="top" wrapText="1"/>
    </xf>
    <xf borderId="0" fillId="0" fontId="23" numFmtId="9" xfId="0" applyAlignment="1" applyFont="1" applyNumberFormat="1">
      <alignment horizontal="center" shrinkToFit="0" vertical="top" wrapText="1"/>
    </xf>
    <xf borderId="0" fillId="0" fontId="11" numFmtId="9" xfId="0" applyAlignment="1" applyFont="1" applyNumberFormat="1">
      <alignment horizontal="right" vertical="top"/>
    </xf>
    <xf borderId="0" fillId="0" fontId="9" numFmtId="0" xfId="0" applyAlignment="1" applyFont="1">
      <alignment shrinkToFit="0" wrapText="1"/>
    </xf>
    <xf borderId="0" fillId="0" fontId="9" numFmtId="0" xfId="0" applyAlignment="1" applyFont="1">
      <alignment horizontal="left"/>
    </xf>
    <xf borderId="0" fillId="0" fontId="9" numFmtId="0" xfId="0" applyFont="1"/>
    <xf borderId="0" fillId="0" fontId="24" numFmtId="0" xfId="0" applyAlignment="1" applyFont="1">
      <alignment readingOrder="0" shrinkToFit="0" vertical="top" wrapText="1"/>
    </xf>
    <xf borderId="11" fillId="3" fontId="9" numFmtId="0" xfId="0" applyAlignment="1" applyBorder="1" applyFont="1">
      <alignment shrinkToFit="0" vertical="top" wrapText="1"/>
    </xf>
    <xf borderId="21" fillId="0" fontId="23" numFmtId="9" xfId="0" applyAlignment="1" applyBorder="1" applyFont="1" applyNumberFormat="1">
      <alignment horizontal="center" shrinkToFit="0" vertical="top" wrapText="1"/>
    </xf>
    <xf borderId="22" fillId="0" fontId="23" numFmtId="9" xfId="0" applyAlignment="1" applyBorder="1" applyFont="1" applyNumberFormat="1">
      <alignment horizontal="center" shrinkToFit="0" vertical="top" wrapText="1"/>
    </xf>
    <xf borderId="23" fillId="5" fontId="25" numFmtId="0" xfId="0" applyAlignment="1" applyBorder="1" applyFont="1">
      <alignment shrinkToFit="0" vertical="top" wrapText="1"/>
    </xf>
    <xf borderId="14" fillId="0" fontId="26" numFmtId="0" xfId="0" applyAlignment="1" applyBorder="1" applyFont="1">
      <alignment shrinkToFit="0" vertical="top" wrapText="1"/>
    </xf>
    <xf borderId="16" fillId="0" fontId="27" numFmtId="0" xfId="0" applyAlignment="1" applyBorder="1" applyFont="1">
      <alignment shrinkToFit="0" vertical="top" wrapText="1"/>
    </xf>
    <xf borderId="20" fillId="3" fontId="28" numFmtId="0" xfId="0" applyAlignment="1" applyBorder="1" applyFont="1">
      <alignment shrinkToFit="0" vertical="top" wrapText="1"/>
    </xf>
    <xf borderId="9" fillId="5" fontId="29" numFmtId="0" xfId="0" applyAlignment="1" applyBorder="1" applyFont="1">
      <alignment shrinkToFit="0" vertical="top" wrapText="1"/>
    </xf>
    <xf borderId="0" fillId="6" fontId="30" numFmtId="0" xfId="0" applyAlignment="1" applyFont="1">
      <alignment horizontal="left" readingOrder="0" shrinkToFit="0" vertical="top" wrapText="1"/>
    </xf>
    <xf borderId="9" fillId="3" fontId="31" numFmtId="0" xfId="0" applyAlignment="1" applyBorder="1" applyFont="1">
      <alignment shrinkToFit="0" vertical="top" wrapText="1"/>
    </xf>
    <xf borderId="0" fillId="0" fontId="10" numFmtId="0" xfId="0" applyAlignment="1" applyFont="1">
      <alignment shrinkToFit="0" vertical="top" wrapText="1"/>
    </xf>
    <xf borderId="24" fillId="5" fontId="10" numFmtId="0" xfId="0" applyAlignment="1" applyBorder="1" applyFont="1">
      <alignment shrinkToFit="0" vertical="top" wrapText="1"/>
    </xf>
    <xf borderId="10" fillId="0" fontId="23" numFmtId="0" xfId="0" applyAlignment="1" applyBorder="1" applyFont="1">
      <alignment readingOrder="0" shrinkToFit="0" vertical="top" wrapText="1"/>
    </xf>
    <xf borderId="18" fillId="3" fontId="32" numFmtId="0" xfId="0" applyAlignment="1" applyBorder="1" applyFont="1">
      <alignment vertical="top"/>
    </xf>
    <xf borderId="18" fillId="5" fontId="33" numFmtId="0" xfId="0" applyAlignment="1" applyBorder="1" applyFont="1">
      <alignment vertical="top"/>
    </xf>
    <xf borderId="18" fillId="5" fontId="34" numFmtId="0" xfId="0" applyAlignment="1" applyBorder="1" applyFont="1">
      <alignment vertical="top"/>
    </xf>
    <xf borderId="16" fillId="0" fontId="23" numFmtId="0" xfId="0" applyAlignment="1" applyBorder="1" applyFont="1">
      <alignment readingOrder="0" shrinkToFit="0" vertical="top" wrapText="1"/>
    </xf>
    <xf borderId="0" fillId="6" fontId="30" numFmtId="0" xfId="0" applyAlignment="1" applyFont="1">
      <alignment horizontal="left" readingOrder="0" shrinkToFit="0" wrapText="1"/>
    </xf>
    <xf borderId="18" fillId="3" fontId="35" numFmtId="0" xfId="0" applyAlignment="1" applyBorder="1" applyFont="1">
      <alignment readingOrder="0" vertical="top"/>
    </xf>
    <xf borderId="16" fillId="0" fontId="36" numFmtId="0" xfId="0" applyAlignment="1" applyBorder="1" applyFont="1">
      <alignment readingOrder="0" shrinkToFit="0" vertical="top" wrapText="1"/>
    </xf>
    <xf borderId="10" fillId="6" fontId="30" numFmtId="0" xfId="0" applyAlignment="1" applyBorder="1" applyFont="1">
      <alignment horizontal="left" readingOrder="0" shrinkToFit="0" vertical="top" wrapText="1"/>
    </xf>
    <xf borderId="10" fillId="3" fontId="10" numFmtId="0" xfId="0" applyAlignment="1" applyBorder="1" applyFont="1">
      <alignment readingOrder="0" shrinkToFit="0" vertical="top" wrapText="1"/>
    </xf>
    <xf borderId="13" fillId="5" fontId="37" numFmtId="0" xfId="0" applyAlignment="1" applyBorder="1" applyFont="1">
      <alignment readingOrder="0" shrinkToFit="0" vertical="top" wrapText="1"/>
    </xf>
    <xf borderId="10" fillId="0" fontId="9" numFmtId="0" xfId="0" applyAlignment="1" applyBorder="1" applyFont="1">
      <alignment shrinkToFit="0" vertical="top" wrapText="1"/>
    </xf>
    <xf borderId="25" fillId="0" fontId="11" numFmtId="0" xfId="0" applyAlignment="1" applyBorder="1" applyFont="1">
      <alignment horizontal="right" vertical="top"/>
    </xf>
    <xf borderId="0" fillId="0" fontId="23" numFmtId="0" xfId="0" applyAlignment="1" applyFont="1">
      <alignment readingOrder="0" shrinkToFit="0" vertical="top" wrapText="1"/>
    </xf>
    <xf borderId="15" fillId="3" fontId="38" numFmtId="0" xfId="0" applyAlignment="1" applyBorder="1" applyFont="1">
      <alignment vertical="top"/>
    </xf>
    <xf borderId="15" fillId="5" fontId="39" numFmtId="0" xfId="0" applyAlignment="1" applyBorder="1" applyFont="1">
      <alignment vertical="top"/>
    </xf>
    <xf borderId="15" fillId="3" fontId="40" numFmtId="0" xfId="0" applyAlignment="1" applyBorder="1" applyFont="1">
      <alignment vertical="top"/>
    </xf>
    <xf borderId="16" fillId="0" fontId="41" numFmtId="0" xfId="0" applyAlignment="1" applyBorder="1" applyFont="1">
      <alignment readingOrder="0" shrinkToFit="0" vertical="top" wrapText="1"/>
    </xf>
    <xf borderId="10" fillId="0" fontId="42" numFmtId="0" xfId="0" applyAlignment="1" applyBorder="1" applyFont="1">
      <alignment readingOrder="0" shrinkToFit="0" vertical="top" wrapText="1"/>
    </xf>
    <xf borderId="16" fillId="0" fontId="43" numFmtId="0" xfId="0" applyAlignment="1" applyBorder="1" applyFont="1">
      <alignment readingOrder="0" shrinkToFit="0" vertical="top" wrapText="1"/>
    </xf>
    <xf borderId="0" fillId="0" fontId="11" numFmtId="0" xfId="0" applyFont="1"/>
    <xf borderId="0" fillId="0" fontId="11" numFmtId="0" xfId="0" applyAlignment="1" applyFont="1">
      <alignment shrinkToFit="0" vertical="top" wrapText="1"/>
    </xf>
    <xf borderId="0" fillId="0" fontId="9" numFmtId="0" xfId="0" applyAlignment="1" applyFont="1">
      <alignment horizontal="left" vertical="top"/>
    </xf>
    <xf borderId="0" fillId="0" fontId="9" numFmtId="0" xfId="0" applyAlignment="1" applyFont="1">
      <alignment shrinkToFit="0" vertical="top" wrapText="1"/>
    </xf>
    <xf borderId="0" fillId="0" fontId="11"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hyperlink" Target="#'Year%203'!A1" TargetMode="External"/><Relationship Id="rId2" Type="http://schemas.openxmlformats.org/officeDocument/2006/relationships/hyperlink" Target="#'Year%204'!A1" TargetMode="External"/><Relationship Id="rId3" Type="http://schemas.openxmlformats.org/officeDocument/2006/relationships/hyperlink" Target="#'Year%205'!A1" TargetMode="External"/><Relationship Id="rId4" Type="http://schemas.openxmlformats.org/officeDocument/2006/relationships/hyperlink" Target="#'Year%206'!A1" TargetMode="External"/><Relationship Id="rId5" Type="http://schemas.openxmlformats.org/officeDocument/2006/relationships/image" Target="../media/image2.png"/><Relationship Id="rId6"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66675</xdr:colOff>
      <xdr:row>9</xdr:row>
      <xdr:rowOff>114300</xdr:rowOff>
    </xdr:from>
    <xdr:ext cx="2162175" cy="904875"/>
    <xdr:sp>
      <xdr:nvSpPr>
        <xdr:cNvPr id="3" name="Shape 3">
          <a:hlinkClick r:id="rId1"/>
        </xdr:cNvPr>
        <xdr:cNvSpPr/>
      </xdr:nvSpPr>
      <xdr:spPr>
        <a:xfrm>
          <a:off x="4283963" y="3346613"/>
          <a:ext cx="2124075" cy="866775"/>
        </a:xfrm>
        <a:prstGeom prst="roundRect">
          <a:avLst>
            <a:gd fmla="val 16667" name="adj"/>
          </a:avLst>
        </a:prstGeom>
        <a:solidFill>
          <a:srgbClr val="1789FC"/>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3</a:t>
          </a:r>
          <a:endParaRPr sz="1400"/>
        </a:p>
      </xdr:txBody>
    </xdr:sp>
    <xdr:clientData fLocksWithSheet="0"/>
  </xdr:oneCellAnchor>
  <xdr:oneCellAnchor>
    <xdr:from>
      <xdr:col>0</xdr:col>
      <xdr:colOff>2314575</xdr:colOff>
      <xdr:row>9</xdr:row>
      <xdr:rowOff>114300</xdr:rowOff>
    </xdr:from>
    <xdr:ext cx="2162175" cy="904875"/>
    <xdr:sp>
      <xdr:nvSpPr>
        <xdr:cNvPr id="4" name="Shape 4">
          <a:hlinkClick r:id="rId2"/>
        </xdr:cNvPr>
        <xdr:cNvSpPr/>
      </xdr:nvSpPr>
      <xdr:spPr>
        <a:xfrm>
          <a:off x="4283963" y="3346613"/>
          <a:ext cx="2124075" cy="866775"/>
        </a:xfrm>
        <a:prstGeom prst="roundRect">
          <a:avLst>
            <a:gd fmla="val 16667" name="adj"/>
          </a:avLst>
        </a:prstGeom>
        <a:solidFill>
          <a:srgbClr val="1789FC"/>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4</a:t>
          </a:r>
          <a:endParaRPr sz="1400"/>
        </a:p>
      </xdr:txBody>
    </xdr:sp>
    <xdr:clientData fLocksWithSheet="0"/>
  </xdr:oneCellAnchor>
  <xdr:oneCellAnchor>
    <xdr:from>
      <xdr:col>0</xdr:col>
      <xdr:colOff>4562475</xdr:colOff>
      <xdr:row>9</xdr:row>
      <xdr:rowOff>104775</xdr:rowOff>
    </xdr:from>
    <xdr:ext cx="2162175" cy="904875"/>
    <xdr:sp>
      <xdr:nvSpPr>
        <xdr:cNvPr id="5" name="Shape 5">
          <a:hlinkClick r:id="rId3"/>
        </xdr:cNvPr>
        <xdr:cNvSpPr/>
      </xdr:nvSpPr>
      <xdr:spPr>
        <a:xfrm>
          <a:off x="4283963" y="3346613"/>
          <a:ext cx="2124075" cy="866775"/>
        </a:xfrm>
        <a:prstGeom prst="roundRect">
          <a:avLst>
            <a:gd fmla="val 16667" name="adj"/>
          </a:avLst>
        </a:prstGeom>
        <a:solidFill>
          <a:srgbClr val="1789FC"/>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5</a:t>
          </a:r>
          <a:endParaRPr sz="1400"/>
        </a:p>
      </xdr:txBody>
    </xdr:sp>
    <xdr:clientData fLocksWithSheet="0"/>
  </xdr:oneCellAnchor>
  <xdr:oneCellAnchor>
    <xdr:from>
      <xdr:col>0</xdr:col>
      <xdr:colOff>6838950</xdr:colOff>
      <xdr:row>9</xdr:row>
      <xdr:rowOff>95250</xdr:rowOff>
    </xdr:from>
    <xdr:ext cx="2143125" cy="914400"/>
    <xdr:sp>
      <xdr:nvSpPr>
        <xdr:cNvPr id="6" name="Shape 6">
          <a:hlinkClick r:id="rId4"/>
        </xdr:cNvPr>
        <xdr:cNvSpPr/>
      </xdr:nvSpPr>
      <xdr:spPr>
        <a:xfrm>
          <a:off x="4293488" y="3341850"/>
          <a:ext cx="2105025" cy="876300"/>
        </a:xfrm>
        <a:prstGeom prst="roundRect">
          <a:avLst>
            <a:gd fmla="val 16667" name="adj"/>
          </a:avLst>
        </a:prstGeom>
        <a:solidFill>
          <a:srgbClr val="1789FC"/>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6</a:t>
          </a:r>
          <a:endParaRPr sz="1400"/>
        </a:p>
      </xdr:txBody>
    </xdr:sp>
    <xdr:clientData fLocksWithSheet="0"/>
  </xdr:oneCellAnchor>
  <xdr:oneCellAnchor>
    <xdr:from>
      <xdr:col>0</xdr:col>
      <xdr:colOff>152400</xdr:colOff>
      <xdr:row>0</xdr:row>
      <xdr:rowOff>171450</xdr:rowOff>
    </xdr:from>
    <xdr:ext cx="1276350" cy="638175"/>
    <xdr:pic>
      <xdr:nvPicPr>
        <xdr:cNvPr id="0" name="image2.png"/>
        <xdr:cNvPicPr preferRelativeResize="0"/>
      </xdr:nvPicPr>
      <xdr:blipFill>
        <a:blip cstate="print" r:embed="rId5"/>
        <a:stretch>
          <a:fillRect/>
        </a:stretch>
      </xdr:blipFill>
      <xdr:spPr>
        <a:prstGeom prst="rect">
          <a:avLst/>
        </a:prstGeom>
        <a:noFill/>
      </xdr:spPr>
    </xdr:pic>
    <xdr:clientData fLocksWithSheet="0"/>
  </xdr:oneCellAnchor>
  <xdr:oneCellAnchor>
    <xdr:from>
      <xdr:col>0</xdr:col>
      <xdr:colOff>8486775</xdr:colOff>
      <xdr:row>0</xdr:row>
      <xdr:rowOff>28575</xdr:rowOff>
    </xdr:from>
    <xdr:ext cx="1190625" cy="1000125"/>
    <xdr:pic>
      <xdr:nvPicPr>
        <xdr:cNvPr id="0" name="image1.png" title="Image"/>
        <xdr:cNvPicPr preferRelativeResize="0"/>
      </xdr:nvPicPr>
      <xdr:blipFill>
        <a:blip cstate="print" r:embed="rId6"/>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828675</xdr:colOff>
      <xdr:row>0</xdr:row>
      <xdr:rowOff>57150</xdr:rowOff>
    </xdr:from>
    <xdr:ext cx="2781300" cy="438150"/>
    <xdr:sp>
      <xdr:nvSpPr>
        <xdr:cNvPr id="7" name="Shape 7">
          <a:hlinkClick r:id="rId1"/>
        </xdr:cNvPr>
        <xdr:cNvSpPr/>
      </xdr:nvSpPr>
      <xdr:spPr>
        <a:xfrm>
          <a:off x="3974400" y="3579975"/>
          <a:ext cx="2743200" cy="400050"/>
        </a:xfrm>
        <a:prstGeom prst="roundRect">
          <a:avLst>
            <a:gd fmla="val 16667" name="adj"/>
          </a:avLst>
        </a:prstGeom>
        <a:solidFill>
          <a:srgbClr val="6BB4FD"/>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828675</xdr:colOff>
      <xdr:row>0</xdr:row>
      <xdr:rowOff>57150</xdr:rowOff>
    </xdr:from>
    <xdr:ext cx="2781300" cy="438150"/>
    <xdr:sp>
      <xdr:nvSpPr>
        <xdr:cNvPr id="8" name="Shape 8">
          <a:hlinkClick r:id="rId1"/>
        </xdr:cNvPr>
        <xdr:cNvSpPr/>
      </xdr:nvSpPr>
      <xdr:spPr>
        <a:xfrm>
          <a:off x="3974400" y="3579975"/>
          <a:ext cx="2743200" cy="400050"/>
        </a:xfrm>
        <a:prstGeom prst="roundRect">
          <a:avLst>
            <a:gd fmla="val 16667" name="adj"/>
          </a:avLst>
        </a:prstGeom>
        <a:solidFill>
          <a:srgbClr val="6BB4FD"/>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828675</xdr:colOff>
      <xdr:row>0</xdr:row>
      <xdr:rowOff>57150</xdr:rowOff>
    </xdr:from>
    <xdr:ext cx="2781300" cy="438150"/>
    <xdr:sp>
      <xdr:nvSpPr>
        <xdr:cNvPr id="9" name="Shape 9">
          <a:hlinkClick r:id="rId1"/>
        </xdr:cNvPr>
        <xdr:cNvSpPr/>
      </xdr:nvSpPr>
      <xdr:spPr>
        <a:xfrm>
          <a:off x="3974400" y="3579975"/>
          <a:ext cx="2743200" cy="400050"/>
        </a:xfrm>
        <a:prstGeom prst="roundRect">
          <a:avLst>
            <a:gd fmla="val 16667" name="adj"/>
          </a:avLst>
        </a:prstGeom>
        <a:solidFill>
          <a:srgbClr val="6BB4FD"/>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828675</xdr:colOff>
      <xdr:row>0</xdr:row>
      <xdr:rowOff>57150</xdr:rowOff>
    </xdr:from>
    <xdr:ext cx="2781300" cy="438150"/>
    <xdr:sp>
      <xdr:nvSpPr>
        <xdr:cNvPr id="10" name="Shape 10">
          <a:hlinkClick r:id="rId1"/>
        </xdr:cNvPr>
        <xdr:cNvSpPr/>
      </xdr:nvSpPr>
      <xdr:spPr>
        <a:xfrm>
          <a:off x="3974400" y="3579975"/>
          <a:ext cx="2743200" cy="400050"/>
        </a:xfrm>
        <a:prstGeom prst="roundRect">
          <a:avLst>
            <a:gd fmla="val 16667" name="adj"/>
          </a:avLst>
        </a:prstGeom>
        <a:solidFill>
          <a:srgbClr val="6BB4FD"/>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40" Type="http://schemas.openxmlformats.org/officeDocument/2006/relationships/hyperlink" Target="https://www.kapowprimary.com/subjects/spanish/spanish-lower-key-stage-2/year-3/journey-around-latin-america/lesson-4-days-of-the-week/" TargetMode="External"/><Relationship Id="rId20" Type="http://schemas.openxmlformats.org/officeDocument/2006/relationships/hyperlink" Target="https://www.kapowprimary.com/subjects/spanish/spanish-lower-key-stage-2/year-3/spanish-art/lesson-5-tiles-of-the-alhambra/" TargetMode="External"/><Relationship Id="rId42" Type="http://schemas.openxmlformats.org/officeDocument/2006/relationships/hyperlink" Target="https://www.kapowprimary.com/subjects/spanish/spanish-lower-key-stage-2/year-3/journey-around-latin-america/lesson-6-puppet-show/" TargetMode="External"/><Relationship Id="rId41" Type="http://schemas.openxmlformats.org/officeDocument/2006/relationships/hyperlink" Target="https://www.kapowprimary.com/subjects/spanish/spanish-lower-key-stage-2/year-3/journey-around-latin-america/lesson-5-travelling-teddy/" TargetMode="External"/><Relationship Id="rId22" Type="http://schemas.openxmlformats.org/officeDocument/2006/relationships/hyperlink" Target="https://www.kapowprimary.com/subjects/spanish/spanish-lower-key-stage-2/year-3/classroom-objects-in-spanish/" TargetMode="External"/><Relationship Id="rId21" Type="http://schemas.openxmlformats.org/officeDocument/2006/relationships/hyperlink" Target="https://www.kapowprimary.com/subjects/spanish/spanish-lower-key-stage-2/year-3/spanish-art/lesson-6-tile-designs/" TargetMode="External"/><Relationship Id="rId43" Type="http://schemas.openxmlformats.org/officeDocument/2006/relationships/drawing" Target="../drawings/drawing2.xml"/><Relationship Id="rId24" Type="http://schemas.openxmlformats.org/officeDocument/2006/relationships/hyperlink" Target="https://www.kapowprimary.com/subjects/spanish/spanish-lower-key-stage-2/year-3/classroom-objects-in-spanish/lesson-2-un-or-una/" TargetMode="External"/><Relationship Id="rId23" Type="http://schemas.openxmlformats.org/officeDocument/2006/relationships/hyperlink" Target="https://www.kapowprimary.com/subjects/spanish/spanish-lower-key-stage-2/year-3/classroom-objects-in-spanish/lesson-1-follow-the-instructions/" TargetMode="External"/><Relationship Id="rId1" Type="http://schemas.openxmlformats.org/officeDocument/2006/relationships/hyperlink" Target="https://www.kapowprimary.com/subjects/spanish/spanish-lower-key-stage-2/year-3/spanish-greetings-with-puppets/" TargetMode="External"/><Relationship Id="rId2" Type="http://schemas.openxmlformats.org/officeDocument/2006/relationships/hyperlink" Target="https://www.kapowprimary.com/subjects/spanish/spanish-lower-key-stage-2/year-3/spanish-greetings-with-puppets/lesson-1-introductions/" TargetMode="External"/><Relationship Id="rId3" Type="http://schemas.openxmlformats.org/officeDocument/2006/relationships/hyperlink" Target="https://www.kapowprimary.com/subjects/spanish/spanish-lower-key-stage-2/year-3/spanish-greetings-with-puppets/lesson-2-saying-goodbye/" TargetMode="External"/><Relationship Id="rId4" Type="http://schemas.openxmlformats.org/officeDocument/2006/relationships/hyperlink" Target="https://www.kapowprimary.com/subjects/spanish/spanish-lower-key-stage-2/year-3/spanish-greetings-with-puppets/lesson-3-greetings-day-and-night/" TargetMode="External"/><Relationship Id="rId9" Type="http://schemas.openxmlformats.org/officeDocument/2006/relationships/hyperlink" Target="https://www.kapowprimary.com/subjects/spanish/spanish-lower-key-stage-2/year-3/spanish-numbers-and-ages/lesson-1-counting-to-six/" TargetMode="External"/><Relationship Id="rId26" Type="http://schemas.openxmlformats.org/officeDocument/2006/relationships/hyperlink" Target="https://www.kapowprimary.com/subjects/spanish/spanish-lower-key-stage-2/year-3/classroom-objects-in-spanish/lesson-4-i-do-not-have/" TargetMode="External"/><Relationship Id="rId25" Type="http://schemas.openxmlformats.org/officeDocument/2006/relationships/hyperlink" Target="https://www.kapowprimary.com/subjects/spanish/spanish-lower-key-stage-2/year-3/classroom-objects-in-spanish/lesson-3-what-classroom-items-do-you-have/" TargetMode="External"/><Relationship Id="rId28" Type="http://schemas.openxmlformats.org/officeDocument/2006/relationships/hyperlink" Target="https://www.kapowprimary.com/subjects/spanish/spanish-lower-key-stage-2/year-3/classroom-objects-in-spanish/lesson-6-en-mi-mochila/" TargetMode="External"/><Relationship Id="rId27" Type="http://schemas.openxmlformats.org/officeDocument/2006/relationships/hyperlink" Target="https://www.kapowprimary.com/subjects/spanish/spanish-lower-key-stage-2/year-3/classroom-objects-in-spanish/lesson-5-what-is-in-your-school-bag/" TargetMode="External"/><Relationship Id="rId5" Type="http://schemas.openxmlformats.org/officeDocument/2006/relationships/hyperlink" Target="https://www.kapowprimary.com/subjects/spanish/spanish-lower-key-stage-2/year-3/spanish-greetings-with-puppets/lesson-4-how-are-you/" TargetMode="External"/><Relationship Id="rId6" Type="http://schemas.openxmlformats.org/officeDocument/2006/relationships/hyperlink" Target="https://www.kapowprimary.com/subjects/spanish/spanish-lower-key-stage-2/year-3/spanish-greetings-with-puppets/lesson-5-learning-a-finger-rhyme/" TargetMode="External"/><Relationship Id="rId29" Type="http://schemas.openxmlformats.org/officeDocument/2006/relationships/hyperlink" Target="https://www.kapowprimary.com/subjects/spanish/spanish-lower-key-stage-2/year-3/where-do-you-live-in-spain-coming-soon/" TargetMode="External"/><Relationship Id="rId7" Type="http://schemas.openxmlformats.org/officeDocument/2006/relationships/hyperlink" Target="https://www.kapowprimary.com/subjects/spanish/spanish-lower-key-stage-2/year-3/spanish-greetings-with-puppets/lesson-6-puppet-parade/" TargetMode="External"/><Relationship Id="rId8" Type="http://schemas.openxmlformats.org/officeDocument/2006/relationships/hyperlink" Target="https://www.kapowprimary.com/subjects/spanish/spanish-lower-key-stage-2/year-3/spanish-numbers-and-ages/" TargetMode="External"/><Relationship Id="rId31" Type="http://schemas.openxmlformats.org/officeDocument/2006/relationships/hyperlink" Target="https://www.kapowprimary.com/subjects/draft-hg/year-f/spanish-wip/where-do-you-live-in-spain-2/lesson-2-who-i-am-and-where-i-live/" TargetMode="External"/><Relationship Id="rId30" Type="http://schemas.openxmlformats.org/officeDocument/2006/relationships/hyperlink" Target="https://www.kapowprimary.com/subjects/draft-hg/year-f/spanish-wip/where-do-you-live-in-spain-2/lesson-1-spanish-cities/" TargetMode="External"/><Relationship Id="rId11" Type="http://schemas.openxmlformats.org/officeDocument/2006/relationships/hyperlink" Target="https://www.kapowprimary.com/subjects/spanish/spanish-lower-key-stage-2/year-3/spanish-numbers-and-ages/lesson-3-reading-numbers/" TargetMode="External"/><Relationship Id="rId33" Type="http://schemas.openxmlformats.org/officeDocument/2006/relationships/hyperlink" Target="https://www.kapowprimary.com/subjects/draft-hg/year-f/spanish-wip/where-do-you-live-in-spain-2/lesson-4-listening-for-information/" TargetMode="External"/><Relationship Id="rId10" Type="http://schemas.openxmlformats.org/officeDocument/2006/relationships/hyperlink" Target="https://www.kapowprimary.com/subjects/spanish/spanish-lower-key-stage-2/year-3/spanish-numbers-and-ages/lesson-2-ten-little-fingers/" TargetMode="External"/><Relationship Id="rId32" Type="http://schemas.openxmlformats.org/officeDocument/2006/relationships/hyperlink" Target="https://www.kapowprimary.com/subjects/draft-hg/year-f/spanish-wip/where-do-you-live-in-spain-2/lesson-3-different-places-to-live/" TargetMode="External"/><Relationship Id="rId13" Type="http://schemas.openxmlformats.org/officeDocument/2006/relationships/hyperlink" Target="https://www.kapowprimary.com/subjects/spanish/spanish-lower-key-stage-2/year-3/spanish-numbers-and-ages/lesson-5-asking-and-answering-questions/" TargetMode="External"/><Relationship Id="rId35" Type="http://schemas.openxmlformats.org/officeDocument/2006/relationships/hyperlink" Target="https://www.kapowprimary.com/subjects/draft-hg/year-f/spanish-wip/where-do-you-live-in-spain-2/lesson-6-sending-a-postcard/" TargetMode="External"/><Relationship Id="rId12" Type="http://schemas.openxmlformats.org/officeDocument/2006/relationships/hyperlink" Target="https://www.kapowprimary.com/subjects/spanish/spanish-lower-key-stage-2/year-3/spanish-numbers-and-ages/lesson-4-how-old-are-you/" TargetMode="External"/><Relationship Id="rId34" Type="http://schemas.openxmlformats.org/officeDocument/2006/relationships/hyperlink" Target="https://www.kapowprimary.com/subjects/draft-hg/year-f/spanish-wip/where-do-you-live-in-spain-2/lesson-5-who-lives-where/" TargetMode="External"/><Relationship Id="rId15" Type="http://schemas.openxmlformats.org/officeDocument/2006/relationships/hyperlink" Target="https://www.kapowprimary.com/subjects/spanish/spanish-lower-key-stage-2/year-3/spanish-art/" TargetMode="External"/><Relationship Id="rId37" Type="http://schemas.openxmlformats.org/officeDocument/2006/relationships/hyperlink" Target="https://www.kapowprimary.com/subjects/spanish/spanish-lower-key-stage-2/year-3/journey-around-latin-america/lesson-1-introduction-to-latin-america/" TargetMode="External"/><Relationship Id="rId14" Type="http://schemas.openxmlformats.org/officeDocument/2006/relationships/hyperlink" Target="https://www.kapowprimary.com/subjects/spanish/spanish-lower-key-stage-2/year-3/spanish-numbers-and-ages/lesson-6-festivities-in-spain/" TargetMode="External"/><Relationship Id="rId36" Type="http://schemas.openxmlformats.org/officeDocument/2006/relationships/hyperlink" Target="https://www.kapowprimary.com/subjects/spanish/spanish-lower-key-stage-2/year-3/journey-around-latin-america/" TargetMode="External"/><Relationship Id="rId17" Type="http://schemas.openxmlformats.org/officeDocument/2006/relationships/hyperlink" Target="https://www.kapowprimary.com/subjects/spanish/spanish-lower-key-stage-2/year-3/spanish-art/lesson-2-describing-shapes/" TargetMode="External"/><Relationship Id="rId39" Type="http://schemas.openxmlformats.org/officeDocument/2006/relationships/hyperlink" Target="https://www.kapowprimary.com/subjects/spanish/spanish-lower-key-stage-2/year-3/journey-around-latin-america/lesson-3-como-vas/" TargetMode="External"/><Relationship Id="rId16" Type="http://schemas.openxmlformats.org/officeDocument/2006/relationships/hyperlink" Target="https://www.kapowprimary.com/subjects/spanish/spanish-lower-key-stage-2/year-3/spanish-art/lesson-1-colours/" TargetMode="External"/><Relationship Id="rId38" Type="http://schemas.openxmlformats.org/officeDocument/2006/relationships/hyperlink" Target="https://www.kapowprimary.com/subjects/spanish/spanish-lower-key-stage-2/year-3/journey-around-latin-america/lesson-2-adonde-vas/" TargetMode="External"/><Relationship Id="rId19" Type="http://schemas.openxmlformats.org/officeDocument/2006/relationships/hyperlink" Target="https://www.kapowprimary.com/subjects/spanish/spanish-lower-key-stage-2/year-3/spanish-art/lesson-4-create-a-gaudi-animal/" TargetMode="External"/><Relationship Id="rId18" Type="http://schemas.openxmlformats.org/officeDocument/2006/relationships/hyperlink" Target="https://www.kapowprimary.com/subjects/spanish/spanish-lower-key-stage-2/year-3/spanish-art/lesson-3-gaudi-mosaics/" TargetMode="External"/></Relationships>
</file>

<file path=xl/worksheets/_rels/sheet3.xml.rels><?xml version="1.0" encoding="UTF-8" standalone="yes"?><Relationships xmlns="http://schemas.openxmlformats.org/package/2006/relationships"><Relationship Id="rId40" Type="http://schemas.openxmlformats.org/officeDocument/2006/relationships/hyperlink" Target="https://www.kapowprimary.com/subjects/spanish/spanish-lower-key-stage-2/year-4/the-amazon-rainforest/lesson-4-animal-anatomy/" TargetMode="External"/><Relationship Id="rId20" Type="http://schemas.openxmlformats.org/officeDocument/2006/relationships/hyperlink" Target="https://www.kapowprimary.com/subjects/spanish/spanish-lower-key-stage-2/year-4/weather-in-spain/lesson-5-que-tiempo-hace-hoy/" TargetMode="External"/><Relationship Id="rId42" Type="http://schemas.openxmlformats.org/officeDocument/2006/relationships/hyperlink" Target="https://www.kapowprimary.com/subjects/spanish/spanish-lower-key-stage-2/year-4/the-amazon-rainforest/lesson-6-amazon-explorers/" TargetMode="External"/><Relationship Id="rId41" Type="http://schemas.openxmlformats.org/officeDocument/2006/relationships/hyperlink" Target="https://www.kapowprimary.com/subjects/spanish/spanish-lower-key-stage-2/year-4/the-amazon-rainforest/lesson-5-which-rainforest-animal-am-i/" TargetMode="External"/><Relationship Id="rId22" Type="http://schemas.openxmlformats.org/officeDocument/2006/relationships/hyperlink" Target="https://www.kapowprimary.com/subjects/spanish/spanish-lower-key-stage-2/year-4/in-a-spanish-cafe-2/" TargetMode="External"/><Relationship Id="rId21" Type="http://schemas.openxmlformats.org/officeDocument/2006/relationships/hyperlink" Target="https://www.kapowprimary.com/subjects/spanish/spanish-lower-key-stage-2/year-4/weather-in-spain/lesson-6-spanish-weather-presenters/" TargetMode="External"/><Relationship Id="rId43" Type="http://schemas.openxmlformats.org/officeDocument/2006/relationships/drawing" Target="../drawings/drawing3.xml"/><Relationship Id="rId24" Type="http://schemas.openxmlformats.org/officeDocument/2006/relationships/hyperlink" Target="https://www.kapowprimary.com/subjects/spanish/spanish-lower-key-stage-2/year-4/in-a-spanish-cafe-2/lesson-2que-quieres/" TargetMode="External"/><Relationship Id="rId23" Type="http://schemas.openxmlformats.org/officeDocument/2006/relationships/hyperlink" Target="https://www.kapowprimary.com/subjects/spanish/spanish-lower-key-stage-2/year-4/in-a-spanish-cafe-2/lesson-1-vamos-al-cafe/" TargetMode="External"/><Relationship Id="rId1" Type="http://schemas.openxmlformats.org/officeDocument/2006/relationships/hyperlink" Target="https://www.kapowprimary.com/subjects/spanish/spanish-lower-key-stage-2/year-4/dates-in-spanish/" TargetMode="External"/><Relationship Id="rId2" Type="http://schemas.openxmlformats.org/officeDocument/2006/relationships/hyperlink" Target="https://www.kapowprimary.com/subjects/spanish/spanish-lower-key-stage-2/year-4/dates-in-spanish/lesson-1-numbers-13-to-31/" TargetMode="External"/><Relationship Id="rId3" Type="http://schemas.openxmlformats.org/officeDocument/2006/relationships/hyperlink" Target="https://www.kapowprimary.com/subjects/spanish/spanish-lower-key-stage-2/year-4/dates-in-spanish/lesson-2-los-meses/" TargetMode="External"/><Relationship Id="rId4" Type="http://schemas.openxmlformats.org/officeDocument/2006/relationships/hyperlink" Target="https://www.kapowprimary.com/subjects/spanish/spanish-lower-key-stage-2/year-4/dates-in-spanish/lesson-4-important-dates/" TargetMode="External"/><Relationship Id="rId9" Type="http://schemas.openxmlformats.org/officeDocument/2006/relationships/hyperlink" Target="https://www.kapowprimary.com/subjects/spanish/spanish-lower-key-stage-2/year-4/pets-in-spanish/lesson-1-las-mascotas/" TargetMode="External"/><Relationship Id="rId26" Type="http://schemas.openxmlformats.org/officeDocument/2006/relationships/hyperlink" Target="https://www.kapowprimary.com/subjects/spanish/spanish-lower-key-stage-2/year-4/in-a-spanish-cafe-2/lesson-4/" TargetMode="External"/><Relationship Id="rId25" Type="http://schemas.openxmlformats.org/officeDocument/2006/relationships/hyperlink" Target="https://www.kapowprimary.com/subjects/spanish/spanish-lower-key-stage-2/year-4/in-a-spanish-cafe-2/lesson-3-cafe-conversations/" TargetMode="External"/><Relationship Id="rId28" Type="http://schemas.openxmlformats.org/officeDocument/2006/relationships/hyperlink" Target="https://www.kapowprimary.com/subjects/spanish/spanish-lower-key-stage-2/year-4/in-a-spanish-cafe-2/lesson-6/" TargetMode="External"/><Relationship Id="rId27" Type="http://schemas.openxmlformats.org/officeDocument/2006/relationships/hyperlink" Target="https://www.kapowprimary.com/subjects/spanish/spanish-lower-key-stage-2/year-4/in-a-spanish-cafe-2/lesson-5/" TargetMode="External"/><Relationship Id="rId5" Type="http://schemas.openxmlformats.org/officeDocument/2006/relationships/hyperlink" Target="https://www.kapowprimary.com/subjects/spanish/spanish-lower-key-stage-2/year-4/dates-in-spanish/lesson-4-important-dates/" TargetMode="External"/><Relationship Id="rId6" Type="http://schemas.openxmlformats.org/officeDocument/2006/relationships/hyperlink" Target="https://www.kapowprimary.com/subjects/spanish/spanish-lower-key-stage-2/year-4/dates-in-spanish/lesson-5-calendario/" TargetMode="External"/><Relationship Id="rId29" Type="http://schemas.openxmlformats.org/officeDocument/2006/relationships/hyperlink" Target="https://www.kapowprimary.com/subjects/spanish/spanish-lower-key-stage-2/year-4/spanish-celebrations-coming-soon/" TargetMode="External"/><Relationship Id="rId7" Type="http://schemas.openxmlformats.org/officeDocument/2006/relationships/hyperlink" Target="https://www.kapowprimary.com/subjects/spanish/spanish-lower-key-stage-2/year-4/dates-in-spanish/lesson-6-birthday-celebrations/" TargetMode="External"/><Relationship Id="rId8" Type="http://schemas.openxmlformats.org/officeDocument/2006/relationships/hyperlink" Target="https://www.kapowprimary.com/subjects/spanish/spanish-lower-key-stage-2/year-4/pets-in-spanish/" TargetMode="External"/><Relationship Id="rId31" Type="http://schemas.openxmlformats.org/officeDocument/2006/relationships/hyperlink" Target="https://www.kapowprimary.com/subjects/spanish/spanish-lower-key-stage-2/year-4/spanish-celebrations/lesson-2/" TargetMode="External"/><Relationship Id="rId30" Type="http://schemas.openxmlformats.org/officeDocument/2006/relationships/hyperlink" Target="https://www.kapowprimary.com/subjects/spanish/spanish-lower-key-stage-2/year-4/spanish-celebrations/lesson-1/" TargetMode="External"/><Relationship Id="rId11" Type="http://schemas.openxmlformats.org/officeDocument/2006/relationships/hyperlink" Target="https://www.kapowprimary.com/subjects/spanish/spanish-lower-key-stage-2/year-4/pets-in-spanish/lesson-3-describing-animals/" TargetMode="External"/><Relationship Id="rId33" Type="http://schemas.openxmlformats.org/officeDocument/2006/relationships/hyperlink" Target="https://www.kapowprimary.com/subjects/spanish/spanish-lower-key-stage-2/year-4/spanish-celebrations/lesson-4/" TargetMode="External"/><Relationship Id="rId10" Type="http://schemas.openxmlformats.org/officeDocument/2006/relationships/hyperlink" Target="https://www.kapowprimary.com/subjects/spanish/spanish-lower-key-stage-2/year-4/pets-in-spanish/lesson-2-adjectives/" TargetMode="External"/><Relationship Id="rId32" Type="http://schemas.openxmlformats.org/officeDocument/2006/relationships/hyperlink" Target="https://www.kapowprimary.com/subjects/spanish/spanish-lower-key-stage-2/year-4/spanish-celebrations/lesson-3/" TargetMode="External"/><Relationship Id="rId13" Type="http://schemas.openxmlformats.org/officeDocument/2006/relationships/hyperlink" Target="https://www.kapowprimary.com/subjects/spanish/spanish-lower-key-stage-2/year-4/pets-in-spanish/lesson-5-writing-a-story/" TargetMode="External"/><Relationship Id="rId35" Type="http://schemas.openxmlformats.org/officeDocument/2006/relationships/hyperlink" Target="https://www.kapowprimary.com/subjects/spanish/spanish-lower-key-stage-2/year-4/spanish-celebrations/lesson-6/" TargetMode="External"/><Relationship Id="rId12" Type="http://schemas.openxmlformats.org/officeDocument/2006/relationships/hyperlink" Target="https://www.kapowprimary.com/subjects/spanish/spanish-lower-key-stage-2/year-4/pets-in-spanish/lesson-4-la-tienda-de-mascotas/" TargetMode="External"/><Relationship Id="rId34" Type="http://schemas.openxmlformats.org/officeDocument/2006/relationships/hyperlink" Target="https://www.kapowprimary.com/subjects/spanish/spanish-lower-key-stage-2/year-4/spanish-celebrations/lesson-5/" TargetMode="External"/><Relationship Id="rId15" Type="http://schemas.openxmlformats.org/officeDocument/2006/relationships/hyperlink" Target="https://www.kapowprimary.com/subjects/spanish/spanish-lower-key-stage-2/year-4/weather-in-spain-coming-soon/" TargetMode="External"/><Relationship Id="rId37" Type="http://schemas.openxmlformats.org/officeDocument/2006/relationships/hyperlink" Target="https://www.kapowprimary.com/subjects/spanish/spanish-lower-key-stage-2/year-4/the-amazon-rainforest/lesson-1-where-is-the-amazon-rainforest/" TargetMode="External"/><Relationship Id="rId14" Type="http://schemas.openxmlformats.org/officeDocument/2006/relationships/hyperlink" Target="https://www.kapowprimary.com/subjects/spanish/spanish-lower-key-stage-2/year-4/pets-in-spanish/lesson-6-showtime/" TargetMode="External"/><Relationship Id="rId36" Type="http://schemas.openxmlformats.org/officeDocument/2006/relationships/hyperlink" Target="https://www.kapowprimary.com/subjects/spanish/spanish-lower-key-stage-2/year-4/the-amazon-rainforest-coming-soon/" TargetMode="External"/><Relationship Id="rId17" Type="http://schemas.openxmlformats.org/officeDocument/2006/relationships/hyperlink" Target="https://www.kapowprimary.com/subjects/spanish/spanish-lower-key-stage-2/year-4/weather-in-spain/lesson-2-whats-the-weather-like/" TargetMode="External"/><Relationship Id="rId39" Type="http://schemas.openxmlformats.org/officeDocument/2006/relationships/hyperlink" Target="https://www.kapowprimary.com/subjects/spanish/spanish-lower-key-stage-2/year-4/the-amazon-rainforest/lesson-3-amazing-amazon-animals/" TargetMode="External"/><Relationship Id="rId16" Type="http://schemas.openxmlformats.org/officeDocument/2006/relationships/hyperlink" Target="https://www.kapowprimary.com/subjects/spanish/spanish-lower-key-stage-2/year-4/weather-in-spain/lesson-1-weather-words/" TargetMode="External"/><Relationship Id="rId38" Type="http://schemas.openxmlformats.org/officeDocument/2006/relationships/hyperlink" Target="https://www.kapowprimary.com/subjects/spanish/spanish-lower-key-stage-2/year-4/the-amazon-rainforest/lesson-2-exploring-the-rainforest/" TargetMode="External"/><Relationship Id="rId19" Type="http://schemas.openxmlformats.org/officeDocument/2006/relationships/hyperlink" Target="https://www.kapowprimary.com/subjects/spanish/spanish-lower-key-stage-2/year-4/weather-in-spain/lesson-4-weather-forecast/" TargetMode="External"/><Relationship Id="rId18" Type="http://schemas.openxmlformats.org/officeDocument/2006/relationships/hyperlink" Target="https://www.kapowprimary.com/subjects/spanish/spanish-lower-key-stage-2/year-4/weather-in-spain/lesson-3-compass-points/" TargetMode="External"/></Relationships>
</file>

<file path=xl/worksheets/_rels/sheet4.xml.rels><?xml version="1.0" encoding="UTF-8" standalone="yes"?><Relationships xmlns="http://schemas.openxmlformats.org/package/2006/relationships"><Relationship Id="rId40" Type="http://schemas.openxmlformats.org/officeDocument/2006/relationships/hyperlink" Target="https://www.kapowprimary.com/subjects/spanish/spanish-upper-key-stage-2/year-5/saving-south-america/lesson-4-recipe-for-a-healthy-world/" TargetMode="External"/><Relationship Id="rId20" Type="http://schemas.openxmlformats.org/officeDocument/2006/relationships/hyperlink" Target="https://www.kapowprimary.com/subjects/spanish/spanish-upper-key-stage-2/year-5/sports-in-spanish/lesson-5/" TargetMode="External"/><Relationship Id="rId42" Type="http://schemas.openxmlformats.org/officeDocument/2006/relationships/hyperlink" Target="https://www.kapowprimary.com/subjects/spanish/spanish-upper-key-stage-2/year-5/saving-south-america/lesson-6-campaigning-for-action/" TargetMode="External"/><Relationship Id="rId41" Type="http://schemas.openxmlformats.org/officeDocument/2006/relationships/hyperlink" Target="https://www.kapowprimary.com/subjects/spanish/spanish-upper-key-stage-2/year-5/saving-south-america/lesson-5-scripting-a-campaign-advert/" TargetMode="External"/><Relationship Id="rId22" Type="http://schemas.openxmlformats.org/officeDocument/2006/relationships/hyperlink" Target="https://www.kapowprimary.com/subjects/spanish/spanish-upper-key-stage-2/year-5/spanish-food-and-drink-coming-soon/" TargetMode="External"/><Relationship Id="rId21" Type="http://schemas.openxmlformats.org/officeDocument/2006/relationships/hyperlink" Target="https://www.kapowprimary.com/subjects/spanish/spanish-upper-key-stage-2/year-5/sports-in-spanish/lesson-6/" TargetMode="External"/><Relationship Id="rId43" Type="http://schemas.openxmlformats.org/officeDocument/2006/relationships/drawing" Target="../drawings/drawing4.xml"/><Relationship Id="rId24" Type="http://schemas.openxmlformats.org/officeDocument/2006/relationships/hyperlink" Target="https://www.kapowprimary.com/subjects/spanish/spanish-upper-key-stage-2/year-5/spanish-food-and-drink/lesson-2/" TargetMode="External"/><Relationship Id="rId23" Type="http://schemas.openxmlformats.org/officeDocument/2006/relationships/hyperlink" Target="https://www.kapowprimary.com/subjects/spanish/spanish-upper-key-stage-2/year-5/spanish-food-and-drink/lesson-1/" TargetMode="External"/><Relationship Id="rId1" Type="http://schemas.openxmlformats.org/officeDocument/2006/relationships/hyperlink" Target="https://www.kapowprimary.com/subjects/spanish/spanish-upper-key-stage-2/year-5/describing-friends-and-family-members/" TargetMode="External"/><Relationship Id="rId2" Type="http://schemas.openxmlformats.org/officeDocument/2006/relationships/hyperlink" Target="https://www.kapowprimary.com/subjects/spanish/spanish-upper-key-stage-2/year-5/describing-friends-and-family-members/lesson-1-hermanos/" TargetMode="External"/><Relationship Id="rId3" Type="http://schemas.openxmlformats.org/officeDocument/2006/relationships/hyperlink" Target="https://www.kapowprimary.com/subjects/spanish/spanish-upper-key-stage-2/year-5/describing-friends-and-family-members/lesson-2-family-tree/" TargetMode="External"/><Relationship Id="rId4" Type="http://schemas.openxmlformats.org/officeDocument/2006/relationships/hyperlink" Target="https://www.kapowprimary.com/subjects/spanish/spanish-upper-key-stage-2/year-5/describing-friends-and-family-members/lesson-3-third-person-singular/" TargetMode="External"/><Relationship Id="rId9" Type="http://schemas.openxmlformats.org/officeDocument/2006/relationships/hyperlink" Target="https://www.kapowprimary.com/subjects/spanish/spanish-upper-key-stage-2/year-5/spanish-portraits/lesson-1-detective-skills/" TargetMode="External"/><Relationship Id="rId26" Type="http://schemas.openxmlformats.org/officeDocument/2006/relationships/hyperlink" Target="https://www.kapowprimary.com/subjects/spanish/spanish-upper-key-stage-2/year-5/spanish-food-and-drink/lesson-4/" TargetMode="External"/><Relationship Id="rId25" Type="http://schemas.openxmlformats.org/officeDocument/2006/relationships/hyperlink" Target="https://www.kapowprimary.com/subjects/spanish/spanish-upper-key-stage-2/year-5/spanish-food-and-drink/lesson-3/" TargetMode="External"/><Relationship Id="rId28" Type="http://schemas.openxmlformats.org/officeDocument/2006/relationships/hyperlink" Target="https://www.kapowprimary.com/subjects/spanish/spanish-upper-key-stage-2/year-5/spanish-food-and-drink/lesson-6/" TargetMode="External"/><Relationship Id="rId27" Type="http://schemas.openxmlformats.org/officeDocument/2006/relationships/hyperlink" Target="https://www.kapowprimary.com/subjects/spanish/spanish-upper-key-stage-2/year-5/spanish-food-and-drink/lesson-5/" TargetMode="External"/><Relationship Id="rId5" Type="http://schemas.openxmlformats.org/officeDocument/2006/relationships/hyperlink" Target="https://www.kapowprimary.com/subjects/spanish/spanish-upper-key-stage-2/year-5/describing-friends-and-family-members/lesson-4-describing-what-someone-likes-to-do/" TargetMode="External"/><Relationship Id="rId6" Type="http://schemas.openxmlformats.org/officeDocument/2006/relationships/hyperlink" Target="https://www.kapowprimary.com/subjects/spanish/spanish-upper-key-stage-2/year-5/describing-friends-and-family-members/lesson-5-describing-people/" TargetMode="External"/><Relationship Id="rId29" Type="http://schemas.openxmlformats.org/officeDocument/2006/relationships/hyperlink" Target="https://www.kapowprimary.com/subjects/spanish/spanish-upper-key-stage-2/year-5/a-trip-across-spain/" TargetMode="External"/><Relationship Id="rId7" Type="http://schemas.openxmlformats.org/officeDocument/2006/relationships/hyperlink" Target="https://www.kapowprimary.com/subjects/spanish/spanish-upper-key-stage-2/year-5/describing-friends-and-family-members/lesson-6-identifying-people/" TargetMode="External"/><Relationship Id="rId8" Type="http://schemas.openxmlformats.org/officeDocument/2006/relationships/hyperlink" Target="https://www.kapowprimary.com/subjects/spanish/spanish-upper-key-stage-2/year-5/spanish-portraits/" TargetMode="External"/><Relationship Id="rId31" Type="http://schemas.openxmlformats.org/officeDocument/2006/relationships/hyperlink" Target="https://www.kapowprimary.com/subjects/spanish/spanish-upper-key-stage-2/year-5/a-trip-across-spain/lesson-2/" TargetMode="External"/><Relationship Id="rId30" Type="http://schemas.openxmlformats.org/officeDocument/2006/relationships/hyperlink" Target="https://www.kapowprimary.com/subjects/spanish/spanish-upper-key-stage-2/year-5/a-trip-across-spain/lesson-1/" TargetMode="External"/><Relationship Id="rId11" Type="http://schemas.openxmlformats.org/officeDocument/2006/relationships/hyperlink" Target="https://www.kapowprimary.com/subjects/spanish/spanish-upper-key-stage-2/year-5/spanish-portraits/lesson-3-abstract-art-cubism/" TargetMode="External"/><Relationship Id="rId33" Type="http://schemas.openxmlformats.org/officeDocument/2006/relationships/hyperlink" Target="https://www.kapowprimary.com/subjects/spanish/spanish-upper-key-stage-2/year-5/a-trip-across-spain/lesson-4/" TargetMode="External"/><Relationship Id="rId10" Type="http://schemas.openxmlformats.org/officeDocument/2006/relationships/hyperlink" Target="https://www.kapowprimary.com/subjects/spanish/spanish-upper-key-stage-2/year-5/spanish-portraits/lesson-2-whos-who-quien-es/" TargetMode="External"/><Relationship Id="rId32" Type="http://schemas.openxmlformats.org/officeDocument/2006/relationships/hyperlink" Target="https://www.kapowprimary.com/subjects/spanish/spanish-upper-key-stage-2/year-5/a-trip-across-spain/lesson-3/" TargetMode="External"/><Relationship Id="rId13" Type="http://schemas.openxmlformats.org/officeDocument/2006/relationships/hyperlink" Target="https://www.kapowprimary.com/subjects/spanish/spanish-upper-key-stage-2/year-5/spanish-portraits/lesson-5-dictation-jigsaw-portrait/" TargetMode="External"/><Relationship Id="rId35" Type="http://schemas.openxmlformats.org/officeDocument/2006/relationships/hyperlink" Target="https://www.kapowprimary.com/subjects/spanish/spanish-upper-key-stage-2/year-5/a-trip-across-spain/lesson-6/" TargetMode="External"/><Relationship Id="rId12" Type="http://schemas.openxmlformats.org/officeDocument/2006/relationships/hyperlink" Target="https://www.kapowprimary.com/subjects/spanish/spanish-upper-key-stage-2/year-5/spanish-portraits/lesson-4-plural-adjectives/" TargetMode="External"/><Relationship Id="rId34" Type="http://schemas.openxmlformats.org/officeDocument/2006/relationships/hyperlink" Target="https://www.kapowprimary.com/subjects/spanish/spanish-upper-key-stage-2/year-5/a-trip-across-spain/lesson-5/" TargetMode="External"/><Relationship Id="rId15" Type="http://schemas.openxmlformats.org/officeDocument/2006/relationships/hyperlink" Target="https://www.kapowprimary.com/subjects/spanish/spanish-upper-key-stage-2/year-5/sports-in-spanish/" TargetMode="External"/><Relationship Id="rId37" Type="http://schemas.openxmlformats.org/officeDocument/2006/relationships/hyperlink" Target="https://www.kapowprimary.com/subjects/spanish/spanish-upper-key-stage-2/year-5/saving-south-america/lesson-1-discovering-america-del-sur/" TargetMode="External"/><Relationship Id="rId14" Type="http://schemas.openxmlformats.org/officeDocument/2006/relationships/hyperlink" Target="https://www.kapowprimary.com/subjects/spanish/spanish-upper-key-stage-2/year-5/spanish-portraits/lesson-6-describing-portraits/" TargetMode="External"/><Relationship Id="rId36" Type="http://schemas.openxmlformats.org/officeDocument/2006/relationships/hyperlink" Target="https://www.kapowprimary.com/subjects/spanish/spanish-upper-key-stage-2/year-5/saving-south-america/" TargetMode="External"/><Relationship Id="rId17" Type="http://schemas.openxmlformats.org/officeDocument/2006/relationships/hyperlink" Target="https://www.kapowprimary.com/subjects/spanish/spanish-upper-key-stage-2/year-5/sports-in-spanish/lesson-2/" TargetMode="External"/><Relationship Id="rId39" Type="http://schemas.openxmlformats.org/officeDocument/2006/relationships/hyperlink" Target="https://www.kapowprimary.com/subjects/spanish/spanish-upper-key-stage-2/year-5/saving-south-america/lesson-3-protecting-america-del-sur/" TargetMode="External"/><Relationship Id="rId16" Type="http://schemas.openxmlformats.org/officeDocument/2006/relationships/hyperlink" Target="https://www.kapowprimary.com/subjects/spanish/spanish-upper-key-stage-2/year-5/sports-in-spanish/lesson-1/" TargetMode="External"/><Relationship Id="rId38" Type="http://schemas.openxmlformats.org/officeDocument/2006/relationships/hyperlink" Target="https://www.kapowprimary.com/subjects/spanish/spanish-upper-key-stage-2/year-5/saving-south-america/lesson-2-habitats-past-and-present/" TargetMode="External"/><Relationship Id="rId19" Type="http://schemas.openxmlformats.org/officeDocument/2006/relationships/hyperlink" Target="https://www.kapowprimary.com/subjects/spanish/spanish-upper-key-stage-2/year-5/sports-in-spanish/lesson-4/" TargetMode="External"/><Relationship Id="rId18" Type="http://schemas.openxmlformats.org/officeDocument/2006/relationships/hyperlink" Target="https://www.kapowprimary.com/subjects/spanish/spanish-upper-key-stage-2/year-5/sports-in-spanish/lesson-3/" TargetMode="External"/></Relationships>
</file>

<file path=xl/worksheets/_rels/sheet5.xml.rels><?xml version="1.0" encoding="UTF-8" standalone="yes"?><Relationships xmlns="http://schemas.openxmlformats.org/package/2006/relationships"><Relationship Id="rId40" Type="http://schemas.openxmlformats.org/officeDocument/2006/relationships/hyperlink" Target="https://www.kapowprimary.com/subjects/spanish/spanish-upper-key-stage-2/year-6/402305-2/lesson-4/" TargetMode="External"/><Relationship Id="rId20" Type="http://schemas.openxmlformats.org/officeDocument/2006/relationships/hyperlink" Target="https://www.kapowprimary.com/subjects/spanish/spanish-upper-key-stage-2/year-6/designing-robots-in-spanish/lesson-5/" TargetMode="External"/><Relationship Id="rId42" Type="http://schemas.openxmlformats.org/officeDocument/2006/relationships/hyperlink" Target="https://www.kapowprimary.com/subjects/spanish/spanish-upper-key-stage-2/year-6/402305-2/lesson-6/" TargetMode="External"/><Relationship Id="rId41" Type="http://schemas.openxmlformats.org/officeDocument/2006/relationships/hyperlink" Target="https://www.kapowprimary.com/subjects/spanish/spanish-upper-key-stage-2/year-6/402305-2/lesson-5/" TargetMode="External"/><Relationship Id="rId22" Type="http://schemas.openxmlformats.org/officeDocument/2006/relationships/hyperlink" Target="https://www.kapowprimary.com/subjects/spanish/spanish-upper-key-stage-2/year-6/shopping-in-spain-coming-soon/" TargetMode="External"/><Relationship Id="rId21" Type="http://schemas.openxmlformats.org/officeDocument/2006/relationships/hyperlink" Target="https://www.kapowprimary.com/subjects/spanish/spanish-upper-key-stage-2/year-6/designing-robots-in-spanish/lesson-6/" TargetMode="External"/><Relationship Id="rId43" Type="http://schemas.openxmlformats.org/officeDocument/2006/relationships/drawing" Target="../drawings/drawing5.xml"/><Relationship Id="rId24" Type="http://schemas.openxmlformats.org/officeDocument/2006/relationships/hyperlink" Target="https://www.kapowprimary.com/subjects/spanish/spanish-upper-key-stage-2/year-6/shopping-in-spain/lesson-2-where-is-it/" TargetMode="External"/><Relationship Id="rId23" Type="http://schemas.openxmlformats.org/officeDocument/2006/relationships/hyperlink" Target="https://www.kapowprimary.com/subjects/spanish/spanish-upper-key-stage-2/year-6/shopping-in-spain/lesson-1-lets-go-to-the-market/" TargetMode="External"/><Relationship Id="rId1" Type="http://schemas.openxmlformats.org/officeDocument/2006/relationships/hyperlink" Target="https://www.kapowprimary.com/subjects/spanish/spanish-upper-key-stage-2/year-6/clothes-in-spanish/" TargetMode="External"/><Relationship Id="rId2" Type="http://schemas.openxmlformats.org/officeDocument/2006/relationships/hyperlink" Target="https://www.kapowprimary.com/subjects/spanish/spanish-upper-key-stage-2/year-6/clothes-in-spanish/lesson-1-identifying-meaning/" TargetMode="External"/><Relationship Id="rId3" Type="http://schemas.openxmlformats.org/officeDocument/2006/relationships/hyperlink" Target="https://www.kapowprimary.com/subjects/spanish/spanish-upper-key-stage-2/year-6/clothes-in-spanish/lesson-2-describing-clothes/" TargetMode="External"/><Relationship Id="rId4" Type="http://schemas.openxmlformats.org/officeDocument/2006/relationships/hyperlink" Target="https://www.kapowprimary.com/subjects/spanish/spanish-upper-key-stage-2/year-6/clothes-in-spanish/lesson-3-porque/" TargetMode="External"/><Relationship Id="rId9" Type="http://schemas.openxmlformats.org/officeDocument/2006/relationships/hyperlink" Target="https://www.kapowprimary.com/subjects/spanish/spanish-upper-key-stage-2/year-6/schools/lesson-1-likes-and-dislikes/" TargetMode="External"/><Relationship Id="rId26" Type="http://schemas.openxmlformats.org/officeDocument/2006/relationships/hyperlink" Target="https://www.kapowprimary.com/subjects/spanish/spanish-upper-key-stage-2/year-6/shopping-in-spain/lesson-4-how-much-how-many/" TargetMode="External"/><Relationship Id="rId25" Type="http://schemas.openxmlformats.org/officeDocument/2006/relationships/hyperlink" Target="https://www.kapowprimary.com/subjects/spanish/spanish-upper-key-stage-2/year-6/shopping-in-spain/lesson-3-how-much-is-it/" TargetMode="External"/><Relationship Id="rId28" Type="http://schemas.openxmlformats.org/officeDocument/2006/relationships/hyperlink" Target="https://www.kapowprimary.com/subjects/spanish/spanish-upper-key-stage-2/year-6/shopping-in-spain/lesson-6-playing-a-shopping-game/" TargetMode="External"/><Relationship Id="rId27" Type="http://schemas.openxmlformats.org/officeDocument/2006/relationships/hyperlink" Target="https://www.kapowprimary.com/subjects/spanish/spanish-upper-key-stage-2/year-6/shopping-in-spain/lesson-4-going-shopping/" TargetMode="External"/><Relationship Id="rId5" Type="http://schemas.openxmlformats.org/officeDocument/2006/relationships/hyperlink" Target="https://www.kapowprimary.com/subjects/spanish/spanish-upper-key-stage-2/year-6/clothes-in-spanish/lesson-4-designing-an-outfit/" TargetMode="External"/><Relationship Id="rId6" Type="http://schemas.openxmlformats.org/officeDocument/2006/relationships/hyperlink" Target="https://www.kapowprimary.com/subjects/spanish/spanish-upper-key-stage-2/year-6/clothes-in-spanish/lesson-5-creating-an-outfit/" TargetMode="External"/><Relationship Id="rId29" Type="http://schemas.openxmlformats.org/officeDocument/2006/relationships/hyperlink" Target="https://www.kapowprimary.com/subjects/spanish/spanish-upper-key-stage-2/year-6/free-time-activities-in-spanish-coming-soon/" TargetMode="External"/><Relationship Id="rId7" Type="http://schemas.openxmlformats.org/officeDocument/2006/relationships/hyperlink" Target="https://www.kapowprimary.com/subjects/spanish/spanish-upper-key-stage-2/year-6/clothes-in-spanish/lesson-6-presenting-our-outfits/" TargetMode="External"/><Relationship Id="rId8" Type="http://schemas.openxmlformats.org/officeDocument/2006/relationships/hyperlink" Target="https://www.kapowprimary.com/subjects/spanish/spanish-upper-key-stage-2/year-6/schools/" TargetMode="External"/><Relationship Id="rId31" Type="http://schemas.openxmlformats.org/officeDocument/2006/relationships/hyperlink" Target="https://www.kapowprimary.com/subjects/spanish/spanish-upper-key-stage-2/year-6/free-time-in-spain/lesson-2/" TargetMode="External"/><Relationship Id="rId30" Type="http://schemas.openxmlformats.org/officeDocument/2006/relationships/hyperlink" Target="https://www.kapowprimary.com/subjects/spanish/spanish-upper-key-stage-2/year-6/free-time-in-spain/lesson-1/" TargetMode="External"/><Relationship Id="rId11" Type="http://schemas.openxmlformats.org/officeDocument/2006/relationships/hyperlink" Target="https://www.kapowprimary.com/subjects/spanish/spanish-upper-key-stage-2/year-6/schools/lesson-3-stating-preferences-comparing-subjects/" TargetMode="External"/><Relationship Id="rId33" Type="http://schemas.openxmlformats.org/officeDocument/2006/relationships/hyperlink" Target="https://www.kapowprimary.com/subjects/spanish/spanish-upper-key-stage-2/year-6/free-time-in-spain/lesson-4/" TargetMode="External"/><Relationship Id="rId10" Type="http://schemas.openxmlformats.org/officeDocument/2006/relationships/hyperlink" Target="https://www.kapowprimary.com/subjects/spanish/spanish-upper-key-stage-2/year-6/schools/lesson-2-justifying-opinions/" TargetMode="External"/><Relationship Id="rId32" Type="http://schemas.openxmlformats.org/officeDocument/2006/relationships/hyperlink" Target="https://www.kapowprimary.com/subjects/spanish/spanish-upper-key-stage-2/year-6/free-time-in-spain/lesson-3/" TargetMode="External"/><Relationship Id="rId13" Type="http://schemas.openxmlformats.org/officeDocument/2006/relationships/hyperlink" Target="https://www.kapowprimary.com/subjects/spanish/spanish-upper-key-stage-2/year-6/schools/lesson-5-school-survey/" TargetMode="External"/><Relationship Id="rId35" Type="http://schemas.openxmlformats.org/officeDocument/2006/relationships/hyperlink" Target="https://www.kapowprimary.com/subjects/spanish/spanish-upper-key-stage-2/year-6/free-time-in-spain/lesson-6/" TargetMode="External"/><Relationship Id="rId12" Type="http://schemas.openxmlformats.org/officeDocument/2006/relationships/hyperlink" Target="https://www.kapowprimary.com/subjects/spanish/spanish-upper-key-stage-2/year-6/schools/lesson-4/" TargetMode="External"/><Relationship Id="rId34" Type="http://schemas.openxmlformats.org/officeDocument/2006/relationships/hyperlink" Target="https://www.kapowprimary.com/subjects/spanish/spanish-upper-key-stage-2/year-6/free-time-in-spain/lesson-5/" TargetMode="External"/><Relationship Id="rId15" Type="http://schemas.openxmlformats.org/officeDocument/2006/relationships/hyperlink" Target="https://www.kapowprimary.com/subjects/spanish/spanish-upper-key-stage-2/year-6/designing-robots-in-spanish/" TargetMode="External"/><Relationship Id="rId37" Type="http://schemas.openxmlformats.org/officeDocument/2006/relationships/hyperlink" Target="https://www.kapowprimary.com/subjects/spanish/spanish-upper-key-stage-2/year-6/402305-2/lesson-1-discovering-ancient-maya/" TargetMode="External"/><Relationship Id="rId14" Type="http://schemas.openxmlformats.org/officeDocument/2006/relationships/hyperlink" Target="https://www.kapowprimary.com/subjects/spanish/spanish-upper-key-stage-2/year-6/schools/lesson-6-ideal-school-day/" TargetMode="External"/><Relationship Id="rId36" Type="http://schemas.openxmlformats.org/officeDocument/2006/relationships/hyperlink" Target="https://www.kapowprimary.com/subjects/spanish/spanish-upper-key-stage-2/year-6/maya-city-treasure-hunt-coming-soon/" TargetMode="External"/><Relationship Id="rId17" Type="http://schemas.openxmlformats.org/officeDocument/2006/relationships/hyperlink" Target="https://www.kapowprimary.com/subjects/spanish/spanish-upper-key-stage-2/year-6/designing-robots-in-spanish/lesson-2/" TargetMode="External"/><Relationship Id="rId39" Type="http://schemas.openxmlformats.org/officeDocument/2006/relationships/hyperlink" Target="https://www.kapowprimary.com/subjects/spanish/spanish-upper-key-stage-2/year-6/402305-2/lesson-3-directions-through-maya-city/" TargetMode="External"/><Relationship Id="rId16" Type="http://schemas.openxmlformats.org/officeDocument/2006/relationships/hyperlink" Target="https://www.kapowprimary.com/subjects/spanish/spanish-upper-key-stage-2/year-6/designing-robots-in-spanish/lesson-1/" TargetMode="External"/><Relationship Id="rId38" Type="http://schemas.openxmlformats.org/officeDocument/2006/relationships/hyperlink" Target="https://www.kapowprimary.com/subjects/spanish/spanish-upper-key-stage-2/year-6/402305-2/lesson-1-the-ancient-maya/" TargetMode="External"/><Relationship Id="rId19" Type="http://schemas.openxmlformats.org/officeDocument/2006/relationships/hyperlink" Target="https://www.kapowprimary.com/subjects/spanish/spanish-upper-key-stage-2/year-6/designing-robots-in-spanish/lesson-4/" TargetMode="External"/><Relationship Id="rId18" Type="http://schemas.openxmlformats.org/officeDocument/2006/relationships/hyperlink" Target="https://www.kapowprimary.com/subjects/spanish/spanish-upper-key-stage-2/year-6/designing-robots-in-spanish/lesson-3/"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129.25"/>
    <col customWidth="1" min="2" max="6" width="14.38"/>
  </cols>
  <sheetData>
    <row r="1" ht="76.5" customHeight="1">
      <c r="A1" s="1"/>
    </row>
    <row r="2" ht="27.75" customHeight="1">
      <c r="A2" s="2" t="s">
        <v>0</v>
      </c>
    </row>
    <row r="3">
      <c r="A3" s="3" t="s">
        <v>1</v>
      </c>
    </row>
    <row r="4">
      <c r="A4" s="3" t="s">
        <v>2</v>
      </c>
    </row>
    <row r="5">
      <c r="A5" s="3" t="s">
        <v>3</v>
      </c>
      <c r="B5" s="4"/>
      <c r="C5" s="4"/>
    </row>
    <row r="6">
      <c r="A6" s="3" t="s">
        <v>4</v>
      </c>
      <c r="B6" s="4"/>
      <c r="C6" s="4"/>
    </row>
    <row r="7">
      <c r="A7" s="3" t="s">
        <v>5</v>
      </c>
      <c r="B7" s="4"/>
      <c r="C7" s="4"/>
    </row>
    <row r="8">
      <c r="A8" s="5" t="s">
        <v>6</v>
      </c>
      <c r="B8" s="4"/>
      <c r="C8" s="4"/>
    </row>
    <row r="9" ht="15.75" customHeight="1">
      <c r="A9" s="6"/>
      <c r="B9" s="4"/>
      <c r="C9" s="4"/>
    </row>
    <row r="10" ht="15.75" customHeight="1">
      <c r="A10" s="7"/>
      <c r="B10" s="4"/>
      <c r="C10" s="4"/>
    </row>
    <row r="11" ht="15.75" customHeight="1">
      <c r="A11" s="7"/>
      <c r="B11" s="4"/>
      <c r="C11" s="4"/>
    </row>
    <row r="12" ht="15.75" customHeight="1">
      <c r="A12" s="7"/>
      <c r="B12" s="8"/>
      <c r="C12" s="8"/>
    </row>
    <row r="13" ht="15.75" customHeight="1">
      <c r="A13" s="7"/>
    </row>
    <row r="14" ht="15.75" customHeight="1">
      <c r="A14" s="7"/>
    </row>
    <row r="15" ht="15.75" customHeight="1">
      <c r="A15" s="7"/>
    </row>
    <row r="16" ht="15.75" customHeight="1">
      <c r="A16" s="7"/>
    </row>
    <row r="17" ht="15.75" customHeight="1">
      <c r="A17" s="7"/>
    </row>
    <row r="18" ht="15.75" customHeight="1">
      <c r="A18" s="7"/>
    </row>
    <row r="19" ht="15.75" customHeight="1">
      <c r="A19" s="7"/>
    </row>
    <row r="20" ht="15.75" customHeight="1">
      <c r="A20" s="7"/>
    </row>
    <row r="21" ht="15.75" customHeight="1">
      <c r="A21" s="7"/>
    </row>
    <row r="22" ht="15.75" customHeight="1">
      <c r="A22" s="7"/>
    </row>
    <row r="23" ht="15.75" customHeight="1">
      <c r="A23" s="7"/>
    </row>
    <row r="24" ht="15.75" customHeight="1">
      <c r="A24" s="7"/>
    </row>
    <row r="25" ht="15.75" customHeight="1">
      <c r="A25" s="7"/>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2" width="20.75"/>
    <col customWidth="1" min="3" max="3" width="7.75"/>
    <col customWidth="1" min="4" max="4" width="40.75"/>
    <col customWidth="1" min="5" max="6" width="40.63"/>
    <col customWidth="1" min="7" max="40" width="14.38"/>
  </cols>
  <sheetData>
    <row r="1" ht="42.0" customHeight="1">
      <c r="A1" s="9"/>
      <c r="B1" s="10" t="s">
        <v>7</v>
      </c>
      <c r="C1" s="11"/>
      <c r="D1" s="12"/>
      <c r="E1" s="13" t="s">
        <v>8</v>
      </c>
      <c r="F1" s="14"/>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row>
    <row r="2" ht="15.75" customHeight="1">
      <c r="A2" s="16" t="s">
        <v>9</v>
      </c>
      <c r="B2" s="17" t="s">
        <v>10</v>
      </c>
      <c r="C2" s="18" t="s">
        <v>11</v>
      </c>
      <c r="D2" s="19" t="s">
        <v>12</v>
      </c>
      <c r="E2" s="19" t="s">
        <v>13</v>
      </c>
      <c r="F2" s="20" t="s">
        <v>14</v>
      </c>
      <c r="G2" s="21" t="s">
        <v>15</v>
      </c>
      <c r="H2" s="21" t="s">
        <v>16</v>
      </c>
      <c r="I2" s="21" t="s">
        <v>17</v>
      </c>
      <c r="J2" s="21" t="s">
        <v>18</v>
      </c>
      <c r="K2" s="21" t="s">
        <v>19</v>
      </c>
      <c r="L2" s="21" t="s">
        <v>20</v>
      </c>
      <c r="M2" s="21" t="s">
        <v>21</v>
      </c>
      <c r="N2" s="21" t="s">
        <v>22</v>
      </c>
      <c r="O2" s="21" t="s">
        <v>23</v>
      </c>
      <c r="P2" s="21" t="s">
        <v>24</v>
      </c>
      <c r="Q2" s="21" t="s">
        <v>25</v>
      </c>
      <c r="R2" s="21" t="s">
        <v>26</v>
      </c>
      <c r="S2" s="21" t="s">
        <v>27</v>
      </c>
      <c r="T2" s="21" t="s">
        <v>28</v>
      </c>
      <c r="U2" s="21" t="s">
        <v>29</v>
      </c>
      <c r="V2" s="21" t="s">
        <v>30</v>
      </c>
      <c r="W2" s="21" t="s">
        <v>31</v>
      </c>
      <c r="X2" s="21" t="s">
        <v>32</v>
      </c>
      <c r="Y2" s="21" t="s">
        <v>33</v>
      </c>
      <c r="Z2" s="21" t="s">
        <v>34</v>
      </c>
      <c r="AA2" s="21" t="s">
        <v>35</v>
      </c>
      <c r="AB2" s="21" t="s">
        <v>36</v>
      </c>
      <c r="AC2" s="21" t="s">
        <v>37</v>
      </c>
      <c r="AD2" s="21" t="s">
        <v>38</v>
      </c>
      <c r="AE2" s="21" t="s">
        <v>39</v>
      </c>
      <c r="AF2" s="21" t="s">
        <v>40</v>
      </c>
      <c r="AG2" s="21" t="s">
        <v>41</v>
      </c>
      <c r="AH2" s="21" t="s">
        <v>42</v>
      </c>
      <c r="AI2" s="21" t="s">
        <v>43</v>
      </c>
      <c r="AJ2" s="21" t="s">
        <v>44</v>
      </c>
      <c r="AK2" s="22" t="s">
        <v>45</v>
      </c>
      <c r="AL2" s="22" t="s">
        <v>46</v>
      </c>
      <c r="AM2" s="22" t="s">
        <v>47</v>
      </c>
      <c r="AN2" s="22" t="s">
        <v>48</v>
      </c>
    </row>
    <row r="3">
      <c r="A3" s="23" t="s">
        <v>49</v>
      </c>
      <c r="B3" s="24" t="s">
        <v>50</v>
      </c>
      <c r="C3" s="25">
        <v>1.0</v>
      </c>
      <c r="D3" s="26" t="s">
        <v>51</v>
      </c>
      <c r="E3" s="26" t="s">
        <v>52</v>
      </c>
      <c r="F3" s="26" t="s">
        <v>53</v>
      </c>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27">
        <v>30.0</v>
      </c>
      <c r="AL3" s="28">
        <f t="shared" ref="AL3:AL38" si="1">(COUNTIF(G3:AJ3,"WT")/AK$3)</f>
        <v>0</v>
      </c>
      <c r="AM3" s="29">
        <f t="shared" ref="AM3:AM38" si="2">(COUNTIF(G3:AJ3,"SU")/AK$3)</f>
        <v>0</v>
      </c>
      <c r="AN3" s="28">
        <f t="shared" ref="AN3:AN38" si="3">(COUNTIF(G3:AJ3,"GD")/AK$3)</f>
        <v>0</v>
      </c>
    </row>
    <row r="4">
      <c r="A4" s="30"/>
      <c r="B4" s="31" t="s">
        <v>54</v>
      </c>
      <c r="C4" s="25">
        <v>2.0</v>
      </c>
      <c r="D4" s="26" t="s">
        <v>55</v>
      </c>
      <c r="E4" s="26" t="s">
        <v>56</v>
      </c>
      <c r="F4" s="26" t="s">
        <v>57</v>
      </c>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28">
        <f t="shared" si="1"/>
        <v>0</v>
      </c>
      <c r="AM4" s="29">
        <f t="shared" si="2"/>
        <v>0</v>
      </c>
      <c r="AN4" s="28">
        <f t="shared" si="3"/>
        <v>0</v>
      </c>
    </row>
    <row r="5">
      <c r="A5" s="30"/>
      <c r="B5" s="31" t="s">
        <v>58</v>
      </c>
      <c r="C5" s="25">
        <v>3.0</v>
      </c>
      <c r="D5" s="26" t="s">
        <v>59</v>
      </c>
      <c r="E5" s="26" t="s">
        <v>60</v>
      </c>
      <c r="F5" s="26" t="s">
        <v>61</v>
      </c>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28">
        <f t="shared" si="1"/>
        <v>0</v>
      </c>
      <c r="AM5" s="29">
        <f t="shared" si="2"/>
        <v>0</v>
      </c>
      <c r="AN5" s="28">
        <f t="shared" si="3"/>
        <v>0</v>
      </c>
    </row>
    <row r="6">
      <c r="A6" s="30"/>
      <c r="B6" s="31" t="s">
        <v>62</v>
      </c>
      <c r="C6" s="25">
        <v>4.0</v>
      </c>
      <c r="D6" s="26" t="s">
        <v>63</v>
      </c>
      <c r="E6" s="26" t="s">
        <v>64</v>
      </c>
      <c r="F6" s="26" t="s">
        <v>65</v>
      </c>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28">
        <f t="shared" si="1"/>
        <v>0</v>
      </c>
      <c r="AM6" s="29">
        <f t="shared" si="2"/>
        <v>0</v>
      </c>
      <c r="AN6" s="28">
        <f t="shared" si="3"/>
        <v>0</v>
      </c>
    </row>
    <row r="7">
      <c r="A7" s="30"/>
      <c r="B7" s="31" t="s">
        <v>66</v>
      </c>
      <c r="C7" s="25">
        <v>5.0</v>
      </c>
      <c r="D7" s="26" t="s">
        <v>67</v>
      </c>
      <c r="E7" s="26" t="s">
        <v>68</v>
      </c>
      <c r="F7" s="26" t="s">
        <v>69</v>
      </c>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28">
        <f t="shared" si="1"/>
        <v>0</v>
      </c>
      <c r="AM7" s="29">
        <f t="shared" si="2"/>
        <v>0</v>
      </c>
      <c r="AN7" s="28">
        <f t="shared" si="3"/>
        <v>0</v>
      </c>
    </row>
    <row r="8">
      <c r="A8" s="33"/>
      <c r="B8" s="31" t="s">
        <v>70</v>
      </c>
      <c r="C8" s="25">
        <v>6.0</v>
      </c>
      <c r="D8" s="26" t="s">
        <v>71</v>
      </c>
      <c r="E8" s="26" t="s">
        <v>72</v>
      </c>
      <c r="F8" s="26" t="s">
        <v>73</v>
      </c>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28">
        <f t="shared" si="1"/>
        <v>0</v>
      </c>
      <c r="AM8" s="29">
        <f t="shared" si="2"/>
        <v>0</v>
      </c>
      <c r="AN8" s="28">
        <f t="shared" si="3"/>
        <v>0</v>
      </c>
    </row>
    <row r="9">
      <c r="A9" s="34" t="s">
        <v>74</v>
      </c>
      <c r="B9" s="31" t="s">
        <v>75</v>
      </c>
      <c r="C9" s="35">
        <v>1.0</v>
      </c>
      <c r="D9" s="36" t="s">
        <v>76</v>
      </c>
      <c r="E9" s="37" t="s">
        <v>77</v>
      </c>
      <c r="F9" s="37" t="s">
        <v>78</v>
      </c>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28">
        <f t="shared" si="1"/>
        <v>0</v>
      </c>
      <c r="AM9" s="29">
        <f t="shared" si="2"/>
        <v>0</v>
      </c>
      <c r="AN9" s="28">
        <f t="shared" si="3"/>
        <v>0</v>
      </c>
    </row>
    <row r="10">
      <c r="A10" s="30"/>
      <c r="B10" s="31" t="s">
        <v>79</v>
      </c>
      <c r="C10" s="35">
        <v>2.0</v>
      </c>
      <c r="D10" s="36" t="s">
        <v>80</v>
      </c>
      <c r="E10" s="37" t="s">
        <v>81</v>
      </c>
      <c r="F10" s="37" t="s">
        <v>82</v>
      </c>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28">
        <f t="shared" si="1"/>
        <v>0</v>
      </c>
      <c r="AM10" s="29">
        <f t="shared" si="2"/>
        <v>0</v>
      </c>
      <c r="AN10" s="28">
        <f t="shared" si="3"/>
        <v>0</v>
      </c>
    </row>
    <row r="11">
      <c r="A11" s="30"/>
      <c r="B11" s="31" t="s">
        <v>83</v>
      </c>
      <c r="C11" s="35">
        <v>3.0</v>
      </c>
      <c r="D11" s="36" t="s">
        <v>84</v>
      </c>
      <c r="E11" s="37" t="s">
        <v>85</v>
      </c>
      <c r="F11" s="37" t="s">
        <v>86</v>
      </c>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28">
        <f t="shared" si="1"/>
        <v>0</v>
      </c>
      <c r="AM11" s="29">
        <f t="shared" si="2"/>
        <v>0</v>
      </c>
      <c r="AN11" s="28">
        <f t="shared" si="3"/>
        <v>0</v>
      </c>
    </row>
    <row r="12">
      <c r="A12" s="30"/>
      <c r="B12" s="31" t="s">
        <v>87</v>
      </c>
      <c r="C12" s="35">
        <v>4.0</v>
      </c>
      <c r="D12" s="36" t="s">
        <v>88</v>
      </c>
      <c r="E12" s="37" t="s">
        <v>89</v>
      </c>
      <c r="F12" s="37" t="s">
        <v>90</v>
      </c>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28">
        <f t="shared" si="1"/>
        <v>0</v>
      </c>
      <c r="AM12" s="29">
        <f t="shared" si="2"/>
        <v>0</v>
      </c>
      <c r="AN12" s="28">
        <f t="shared" si="3"/>
        <v>0</v>
      </c>
    </row>
    <row r="13">
      <c r="A13" s="30"/>
      <c r="B13" s="31" t="s">
        <v>91</v>
      </c>
      <c r="C13" s="38">
        <v>5.0</v>
      </c>
      <c r="D13" s="36" t="s">
        <v>92</v>
      </c>
      <c r="E13" s="37" t="s">
        <v>93</v>
      </c>
      <c r="F13" s="37" t="s">
        <v>94</v>
      </c>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28">
        <f t="shared" si="1"/>
        <v>0</v>
      </c>
      <c r="AM13" s="29">
        <f t="shared" si="2"/>
        <v>0</v>
      </c>
      <c r="AN13" s="28">
        <f t="shared" si="3"/>
        <v>0</v>
      </c>
    </row>
    <row r="14">
      <c r="A14" s="30"/>
      <c r="B14" s="31" t="s">
        <v>95</v>
      </c>
      <c r="C14" s="38">
        <v>6.0</v>
      </c>
      <c r="D14" s="39" t="s">
        <v>96</v>
      </c>
      <c r="E14" s="37" t="s">
        <v>97</v>
      </c>
      <c r="F14" s="37" t="s">
        <v>98</v>
      </c>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28">
        <f t="shared" si="1"/>
        <v>0</v>
      </c>
      <c r="AM14" s="29">
        <f t="shared" si="2"/>
        <v>0</v>
      </c>
      <c r="AN14" s="28">
        <f t="shared" si="3"/>
        <v>0</v>
      </c>
    </row>
    <row r="15">
      <c r="A15" s="40" t="s">
        <v>99</v>
      </c>
      <c r="B15" s="31" t="s">
        <v>100</v>
      </c>
      <c r="C15" s="35">
        <v>1.0</v>
      </c>
      <c r="D15" s="41" t="s">
        <v>101</v>
      </c>
      <c r="E15" s="37" t="s">
        <v>102</v>
      </c>
      <c r="F15" s="37" t="s">
        <v>103</v>
      </c>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28">
        <f t="shared" si="1"/>
        <v>0</v>
      </c>
      <c r="AM15" s="29">
        <f t="shared" si="2"/>
        <v>0</v>
      </c>
      <c r="AN15" s="28">
        <f t="shared" si="3"/>
        <v>0</v>
      </c>
    </row>
    <row r="16">
      <c r="A16" s="42"/>
      <c r="B16" s="31" t="s">
        <v>104</v>
      </c>
      <c r="C16" s="35">
        <v>2.0</v>
      </c>
      <c r="D16" s="43" t="s">
        <v>105</v>
      </c>
      <c r="E16" s="37" t="s">
        <v>106</v>
      </c>
      <c r="F16" s="37" t="s">
        <v>107</v>
      </c>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28">
        <f t="shared" si="1"/>
        <v>0</v>
      </c>
      <c r="AM16" s="29">
        <f t="shared" si="2"/>
        <v>0</v>
      </c>
      <c r="AN16" s="28">
        <f t="shared" si="3"/>
        <v>0</v>
      </c>
    </row>
    <row r="17">
      <c r="A17" s="42"/>
      <c r="B17" s="31" t="s">
        <v>108</v>
      </c>
      <c r="C17" s="35">
        <v>3.0</v>
      </c>
      <c r="D17" s="44" t="s">
        <v>109</v>
      </c>
      <c r="E17" s="37" t="s">
        <v>110</v>
      </c>
      <c r="F17" s="37" t="s">
        <v>111</v>
      </c>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28">
        <f t="shared" si="1"/>
        <v>0</v>
      </c>
      <c r="AM17" s="29">
        <f t="shared" si="2"/>
        <v>0</v>
      </c>
      <c r="AN17" s="28">
        <f t="shared" si="3"/>
        <v>0</v>
      </c>
    </row>
    <row r="18">
      <c r="A18" s="42"/>
      <c r="B18" s="31" t="s">
        <v>112</v>
      </c>
      <c r="C18" s="35">
        <v>4.0</v>
      </c>
      <c r="D18" s="44" t="s">
        <v>113</v>
      </c>
      <c r="E18" s="37" t="s">
        <v>114</v>
      </c>
      <c r="F18" s="37" t="s">
        <v>115</v>
      </c>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28">
        <f t="shared" si="1"/>
        <v>0</v>
      </c>
      <c r="AM18" s="29">
        <f t="shared" si="2"/>
        <v>0</v>
      </c>
      <c r="AN18" s="28">
        <f t="shared" si="3"/>
        <v>0</v>
      </c>
    </row>
    <row r="19">
      <c r="A19" s="42"/>
      <c r="B19" s="31" t="s">
        <v>116</v>
      </c>
      <c r="C19" s="35">
        <v>5.0</v>
      </c>
      <c r="D19" s="44" t="s">
        <v>117</v>
      </c>
      <c r="E19" s="37" t="s">
        <v>118</v>
      </c>
      <c r="F19" s="37" t="s">
        <v>119</v>
      </c>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28">
        <f t="shared" si="1"/>
        <v>0</v>
      </c>
      <c r="AM19" s="29">
        <f t="shared" si="2"/>
        <v>0</v>
      </c>
      <c r="AN19" s="28">
        <f t="shared" si="3"/>
        <v>0</v>
      </c>
    </row>
    <row r="20">
      <c r="A20" s="45"/>
      <c r="B20" s="31" t="s">
        <v>120</v>
      </c>
      <c r="C20" s="38">
        <v>6.0</v>
      </c>
      <c r="D20" s="44" t="s">
        <v>121</v>
      </c>
      <c r="E20" s="37" t="s">
        <v>122</v>
      </c>
      <c r="F20" s="37" t="s">
        <v>123</v>
      </c>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28">
        <f t="shared" si="1"/>
        <v>0</v>
      </c>
      <c r="AM20" s="29">
        <f t="shared" si="2"/>
        <v>0</v>
      </c>
      <c r="AN20" s="28">
        <f t="shared" si="3"/>
        <v>0</v>
      </c>
    </row>
    <row r="21">
      <c r="A21" s="46" t="s">
        <v>124</v>
      </c>
      <c r="B21" s="31" t="s">
        <v>125</v>
      </c>
      <c r="C21" s="35">
        <v>1.0</v>
      </c>
      <c r="D21" s="44" t="s">
        <v>126</v>
      </c>
      <c r="E21" s="44" t="s">
        <v>127</v>
      </c>
      <c r="F21" s="44" t="s">
        <v>128</v>
      </c>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28">
        <f t="shared" si="1"/>
        <v>0</v>
      </c>
      <c r="AM21" s="29">
        <f t="shared" si="2"/>
        <v>0</v>
      </c>
      <c r="AN21" s="28">
        <f t="shared" si="3"/>
        <v>0</v>
      </c>
    </row>
    <row r="22">
      <c r="A22" s="30"/>
      <c r="B22" s="31" t="s">
        <v>129</v>
      </c>
      <c r="C22" s="35">
        <v>2.0</v>
      </c>
      <c r="D22" s="44" t="s">
        <v>130</v>
      </c>
      <c r="E22" s="44" t="s">
        <v>131</v>
      </c>
      <c r="F22" s="44" t="s">
        <v>132</v>
      </c>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28">
        <f t="shared" si="1"/>
        <v>0</v>
      </c>
      <c r="AM22" s="29">
        <f t="shared" si="2"/>
        <v>0</v>
      </c>
      <c r="AN22" s="28">
        <f t="shared" si="3"/>
        <v>0</v>
      </c>
    </row>
    <row r="23">
      <c r="A23" s="30"/>
      <c r="B23" s="31" t="s">
        <v>133</v>
      </c>
      <c r="C23" s="35">
        <v>3.0</v>
      </c>
      <c r="D23" s="44" t="s">
        <v>134</v>
      </c>
      <c r="E23" s="44" t="s">
        <v>135</v>
      </c>
      <c r="F23" s="44" t="s">
        <v>136</v>
      </c>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28">
        <f t="shared" si="1"/>
        <v>0</v>
      </c>
      <c r="AM23" s="29">
        <f t="shared" si="2"/>
        <v>0</v>
      </c>
      <c r="AN23" s="28">
        <f t="shared" si="3"/>
        <v>0</v>
      </c>
    </row>
    <row r="24">
      <c r="A24" s="30"/>
      <c r="B24" s="31" t="s">
        <v>137</v>
      </c>
      <c r="C24" s="35">
        <v>4.0</v>
      </c>
      <c r="D24" s="44" t="s">
        <v>138</v>
      </c>
      <c r="E24" s="44" t="s">
        <v>139</v>
      </c>
      <c r="F24" s="47" t="s">
        <v>140</v>
      </c>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28">
        <f t="shared" si="1"/>
        <v>0</v>
      </c>
      <c r="AM24" s="29">
        <f t="shared" si="2"/>
        <v>0</v>
      </c>
      <c r="AN24" s="28">
        <f t="shared" si="3"/>
        <v>0</v>
      </c>
    </row>
    <row r="25">
      <c r="A25" s="30"/>
      <c r="B25" s="31" t="s">
        <v>141</v>
      </c>
      <c r="C25" s="35">
        <v>5.0</v>
      </c>
      <c r="D25" s="44" t="s">
        <v>142</v>
      </c>
      <c r="E25" s="44" t="s">
        <v>143</v>
      </c>
      <c r="F25" s="48" t="s">
        <v>144</v>
      </c>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28">
        <f t="shared" si="1"/>
        <v>0</v>
      </c>
      <c r="AM25" s="29">
        <f t="shared" si="2"/>
        <v>0</v>
      </c>
      <c r="AN25" s="28">
        <f t="shared" si="3"/>
        <v>0</v>
      </c>
    </row>
    <row r="26">
      <c r="A26" s="30"/>
      <c r="B26" s="31" t="s">
        <v>145</v>
      </c>
      <c r="C26" s="25">
        <v>6.0</v>
      </c>
      <c r="D26" s="44" t="s">
        <v>146</v>
      </c>
      <c r="E26" s="44" t="s">
        <v>147</v>
      </c>
      <c r="F26" s="44" t="s">
        <v>148</v>
      </c>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28">
        <f t="shared" si="1"/>
        <v>0</v>
      </c>
      <c r="AM26" s="29">
        <f t="shared" si="2"/>
        <v>0</v>
      </c>
      <c r="AN26" s="28">
        <f t="shared" si="3"/>
        <v>0</v>
      </c>
    </row>
    <row r="27">
      <c r="A27" s="49" t="s">
        <v>149</v>
      </c>
      <c r="B27" s="50" t="s">
        <v>150</v>
      </c>
      <c r="C27" s="51">
        <v>1.0</v>
      </c>
      <c r="D27" s="44" t="s">
        <v>151</v>
      </c>
      <c r="E27" s="44" t="s">
        <v>152</v>
      </c>
      <c r="F27" s="44" t="s">
        <v>153</v>
      </c>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28">
        <f t="shared" si="1"/>
        <v>0</v>
      </c>
      <c r="AM27" s="29">
        <f t="shared" si="2"/>
        <v>0</v>
      </c>
      <c r="AN27" s="28">
        <f t="shared" si="3"/>
        <v>0</v>
      </c>
    </row>
    <row r="28">
      <c r="A28" s="42"/>
      <c r="B28" s="50" t="s">
        <v>154</v>
      </c>
      <c r="C28" s="35">
        <v>2.0</v>
      </c>
      <c r="D28" s="44" t="s">
        <v>155</v>
      </c>
      <c r="E28" s="44" t="s">
        <v>156</v>
      </c>
      <c r="F28" s="44" t="s">
        <v>157</v>
      </c>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28">
        <f t="shared" si="1"/>
        <v>0</v>
      </c>
      <c r="AM28" s="29">
        <f t="shared" si="2"/>
        <v>0</v>
      </c>
      <c r="AN28" s="28">
        <f t="shared" si="3"/>
        <v>0</v>
      </c>
    </row>
    <row r="29">
      <c r="A29" s="42"/>
      <c r="B29" s="50" t="s">
        <v>158</v>
      </c>
      <c r="C29" s="35">
        <v>3.0</v>
      </c>
      <c r="D29" s="44" t="s">
        <v>159</v>
      </c>
      <c r="E29" s="44" t="s">
        <v>160</v>
      </c>
      <c r="F29" s="44" t="s">
        <v>161</v>
      </c>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28">
        <f t="shared" si="1"/>
        <v>0</v>
      </c>
      <c r="AM29" s="29">
        <f t="shared" si="2"/>
        <v>0</v>
      </c>
      <c r="AN29" s="28">
        <f t="shared" si="3"/>
        <v>0</v>
      </c>
    </row>
    <row r="30">
      <c r="A30" s="42"/>
      <c r="B30" s="50" t="s">
        <v>162</v>
      </c>
      <c r="C30" s="35">
        <v>4.0</v>
      </c>
      <c r="D30" s="44" t="s">
        <v>163</v>
      </c>
      <c r="E30" s="44" t="s">
        <v>164</v>
      </c>
      <c r="F30" s="44" t="s">
        <v>165</v>
      </c>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28">
        <f t="shared" si="1"/>
        <v>0</v>
      </c>
      <c r="AM30" s="29">
        <f t="shared" si="2"/>
        <v>0</v>
      </c>
      <c r="AN30" s="28">
        <f t="shared" si="3"/>
        <v>0</v>
      </c>
    </row>
    <row r="31">
      <c r="A31" s="42"/>
      <c r="B31" s="50" t="s">
        <v>166</v>
      </c>
      <c r="C31" s="35">
        <v>5.0</v>
      </c>
      <c r="D31" s="44" t="s">
        <v>167</v>
      </c>
      <c r="E31" s="44" t="s">
        <v>168</v>
      </c>
      <c r="F31" s="44" t="s">
        <v>169</v>
      </c>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28">
        <f t="shared" si="1"/>
        <v>0</v>
      </c>
      <c r="AM31" s="29">
        <f t="shared" si="2"/>
        <v>0</v>
      </c>
      <c r="AN31" s="28">
        <f t="shared" si="3"/>
        <v>0</v>
      </c>
    </row>
    <row r="32">
      <c r="A32" s="45"/>
      <c r="B32" s="50" t="s">
        <v>170</v>
      </c>
      <c r="C32" s="38">
        <v>6.0</v>
      </c>
      <c r="D32" s="44" t="s">
        <v>171</v>
      </c>
      <c r="E32" s="44" t="s">
        <v>172</v>
      </c>
      <c r="F32" s="44" t="s">
        <v>173</v>
      </c>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28">
        <f t="shared" si="1"/>
        <v>0</v>
      </c>
      <c r="AM32" s="29">
        <f t="shared" si="2"/>
        <v>0</v>
      </c>
      <c r="AN32" s="28">
        <f t="shared" si="3"/>
        <v>0</v>
      </c>
    </row>
    <row r="33">
      <c r="A33" s="52" t="s">
        <v>174</v>
      </c>
      <c r="B33" s="53" t="s">
        <v>175</v>
      </c>
      <c r="C33" s="36">
        <v>1.0</v>
      </c>
      <c r="D33" s="44" t="s">
        <v>176</v>
      </c>
      <c r="E33" s="44" t="s">
        <v>177</v>
      </c>
      <c r="F33" s="44" t="s">
        <v>178</v>
      </c>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28">
        <f t="shared" si="1"/>
        <v>0</v>
      </c>
      <c r="AM33" s="29">
        <f t="shared" si="2"/>
        <v>0</v>
      </c>
      <c r="AN33" s="28">
        <f t="shared" si="3"/>
        <v>0</v>
      </c>
    </row>
    <row r="34">
      <c r="A34" s="54"/>
      <c r="B34" s="53" t="s">
        <v>179</v>
      </c>
      <c r="C34" s="36">
        <v>2.0</v>
      </c>
      <c r="D34" s="44" t="s">
        <v>180</v>
      </c>
      <c r="E34" s="44" t="s">
        <v>181</v>
      </c>
      <c r="F34" s="44" t="s">
        <v>182</v>
      </c>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28">
        <f t="shared" si="1"/>
        <v>0</v>
      </c>
      <c r="AM34" s="29">
        <f t="shared" si="2"/>
        <v>0</v>
      </c>
      <c r="AN34" s="28">
        <f t="shared" si="3"/>
        <v>0</v>
      </c>
    </row>
    <row r="35">
      <c r="A35" s="54"/>
      <c r="B35" s="53" t="s">
        <v>183</v>
      </c>
      <c r="C35" s="36">
        <v>3.0</v>
      </c>
      <c r="D35" s="44" t="s">
        <v>184</v>
      </c>
      <c r="E35" s="44" t="s">
        <v>185</v>
      </c>
      <c r="F35" s="44" t="s">
        <v>186</v>
      </c>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28">
        <f t="shared" si="1"/>
        <v>0</v>
      </c>
      <c r="AM35" s="29">
        <f t="shared" si="2"/>
        <v>0</v>
      </c>
      <c r="AN35" s="28">
        <f t="shared" si="3"/>
        <v>0</v>
      </c>
    </row>
    <row r="36">
      <c r="A36" s="54"/>
      <c r="B36" s="53" t="s">
        <v>187</v>
      </c>
      <c r="C36" s="36">
        <v>4.0</v>
      </c>
      <c r="D36" s="44" t="s">
        <v>188</v>
      </c>
      <c r="E36" s="44" t="s">
        <v>189</v>
      </c>
      <c r="F36" s="44" t="s">
        <v>190</v>
      </c>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28">
        <f t="shared" si="1"/>
        <v>0</v>
      </c>
      <c r="AM36" s="29">
        <f t="shared" si="2"/>
        <v>0</v>
      </c>
      <c r="AN36" s="28">
        <f t="shared" si="3"/>
        <v>0</v>
      </c>
    </row>
    <row r="37">
      <c r="A37" s="54"/>
      <c r="B37" s="53" t="s">
        <v>191</v>
      </c>
      <c r="C37" s="36">
        <v>5.0</v>
      </c>
      <c r="D37" s="44" t="s">
        <v>192</v>
      </c>
      <c r="E37" s="44" t="s">
        <v>193</v>
      </c>
      <c r="F37" s="44" t="s">
        <v>194</v>
      </c>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28">
        <f t="shared" si="1"/>
        <v>0</v>
      </c>
      <c r="AM37" s="29">
        <f t="shared" si="2"/>
        <v>0</v>
      </c>
      <c r="AN37" s="28">
        <f t="shared" si="3"/>
        <v>0</v>
      </c>
    </row>
    <row r="38" ht="66.0" customHeight="1">
      <c r="A38" s="55"/>
      <c r="B38" s="53" t="s">
        <v>195</v>
      </c>
      <c r="C38" s="37">
        <v>6.0</v>
      </c>
      <c r="D38" s="44" t="s">
        <v>196</v>
      </c>
      <c r="E38" s="44" t="s">
        <v>197</v>
      </c>
      <c r="F38" s="56" t="s">
        <v>198</v>
      </c>
      <c r="G38" s="57"/>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15"/>
      <c r="AL38" s="28">
        <f t="shared" si="1"/>
        <v>0</v>
      </c>
      <c r="AM38" s="29">
        <f t="shared" si="2"/>
        <v>0</v>
      </c>
      <c r="AN38" s="28">
        <f t="shared" si="3"/>
        <v>0</v>
      </c>
    </row>
    <row r="39" ht="15.75" customHeight="1">
      <c r="A39" s="59"/>
      <c r="B39" s="59"/>
      <c r="C39" s="60"/>
      <c r="D39" s="61"/>
      <c r="E39" s="62" t="s">
        <v>199</v>
      </c>
      <c r="F39" s="63" t="s">
        <v>200</v>
      </c>
      <c r="G39" s="64" t="str">
        <f t="shared" ref="G39:AJ39" si="4">(COUNTIF(G3:G38,"GD")/COUNTIF(G3:G38,"*"))</f>
        <v>#DIV/0!</v>
      </c>
      <c r="H39" s="64" t="str">
        <f t="shared" si="4"/>
        <v>#DIV/0!</v>
      </c>
      <c r="I39" s="64" t="str">
        <f t="shared" si="4"/>
        <v>#DIV/0!</v>
      </c>
      <c r="J39" s="64" t="str">
        <f t="shared" si="4"/>
        <v>#DIV/0!</v>
      </c>
      <c r="K39" s="64" t="str">
        <f t="shared" si="4"/>
        <v>#DIV/0!</v>
      </c>
      <c r="L39" s="64" t="str">
        <f t="shared" si="4"/>
        <v>#DIV/0!</v>
      </c>
      <c r="M39" s="64" t="str">
        <f t="shared" si="4"/>
        <v>#DIV/0!</v>
      </c>
      <c r="N39" s="64" t="str">
        <f t="shared" si="4"/>
        <v>#DIV/0!</v>
      </c>
      <c r="O39" s="64" t="str">
        <f t="shared" si="4"/>
        <v>#DIV/0!</v>
      </c>
      <c r="P39" s="64" t="str">
        <f t="shared" si="4"/>
        <v>#DIV/0!</v>
      </c>
      <c r="Q39" s="64" t="str">
        <f t="shared" si="4"/>
        <v>#DIV/0!</v>
      </c>
      <c r="R39" s="64" t="str">
        <f t="shared" si="4"/>
        <v>#DIV/0!</v>
      </c>
      <c r="S39" s="64" t="str">
        <f t="shared" si="4"/>
        <v>#DIV/0!</v>
      </c>
      <c r="T39" s="64" t="str">
        <f t="shared" si="4"/>
        <v>#DIV/0!</v>
      </c>
      <c r="U39" s="64" t="str">
        <f t="shared" si="4"/>
        <v>#DIV/0!</v>
      </c>
      <c r="V39" s="64" t="str">
        <f t="shared" si="4"/>
        <v>#DIV/0!</v>
      </c>
      <c r="W39" s="64" t="str">
        <f t="shared" si="4"/>
        <v>#DIV/0!</v>
      </c>
      <c r="X39" s="64" t="str">
        <f t="shared" si="4"/>
        <v>#DIV/0!</v>
      </c>
      <c r="Y39" s="64" t="str">
        <f t="shared" si="4"/>
        <v>#DIV/0!</v>
      </c>
      <c r="Z39" s="64" t="str">
        <f t="shared" si="4"/>
        <v>#DIV/0!</v>
      </c>
      <c r="AA39" s="64" t="str">
        <f t="shared" si="4"/>
        <v>#DIV/0!</v>
      </c>
      <c r="AB39" s="64" t="str">
        <f t="shared" si="4"/>
        <v>#DIV/0!</v>
      </c>
      <c r="AC39" s="64" t="str">
        <f t="shared" si="4"/>
        <v>#DIV/0!</v>
      </c>
      <c r="AD39" s="64" t="str">
        <f t="shared" si="4"/>
        <v>#DIV/0!</v>
      </c>
      <c r="AE39" s="64" t="str">
        <f t="shared" si="4"/>
        <v>#DIV/0!</v>
      </c>
      <c r="AF39" s="64" t="str">
        <f t="shared" si="4"/>
        <v>#DIV/0!</v>
      </c>
      <c r="AG39" s="64" t="str">
        <f t="shared" si="4"/>
        <v>#DIV/0!</v>
      </c>
      <c r="AH39" s="64" t="str">
        <f t="shared" si="4"/>
        <v>#DIV/0!</v>
      </c>
      <c r="AI39" s="64" t="str">
        <f t="shared" si="4"/>
        <v>#DIV/0!</v>
      </c>
      <c r="AJ39" s="64" t="str">
        <f t="shared" si="4"/>
        <v>#DIV/0!</v>
      </c>
      <c r="AK39" s="15"/>
      <c r="AL39" s="15"/>
      <c r="AM39" s="15"/>
      <c r="AN39" s="15"/>
    </row>
    <row r="40" ht="15.75" customHeight="1">
      <c r="A40" s="59"/>
      <c r="B40" s="59"/>
      <c r="C40" s="60"/>
      <c r="D40" s="61"/>
      <c r="F40" s="63" t="s">
        <v>201</v>
      </c>
      <c r="G40" s="65" t="str">
        <f t="shared" ref="G40:AJ40" si="5">(COUNTIF(G3:G38,"SU")/COUNTIF(G3:G38,"*"))</f>
        <v>#DIV/0!</v>
      </c>
      <c r="H40" s="65" t="str">
        <f t="shared" si="5"/>
        <v>#DIV/0!</v>
      </c>
      <c r="I40" s="65" t="str">
        <f t="shared" si="5"/>
        <v>#DIV/0!</v>
      </c>
      <c r="J40" s="65" t="str">
        <f t="shared" si="5"/>
        <v>#DIV/0!</v>
      </c>
      <c r="K40" s="65" t="str">
        <f t="shared" si="5"/>
        <v>#DIV/0!</v>
      </c>
      <c r="L40" s="65" t="str">
        <f t="shared" si="5"/>
        <v>#DIV/0!</v>
      </c>
      <c r="M40" s="65" t="str">
        <f t="shared" si="5"/>
        <v>#DIV/0!</v>
      </c>
      <c r="N40" s="65" t="str">
        <f t="shared" si="5"/>
        <v>#DIV/0!</v>
      </c>
      <c r="O40" s="65" t="str">
        <f t="shared" si="5"/>
        <v>#DIV/0!</v>
      </c>
      <c r="P40" s="65" t="str">
        <f t="shared" si="5"/>
        <v>#DIV/0!</v>
      </c>
      <c r="Q40" s="65" t="str">
        <f t="shared" si="5"/>
        <v>#DIV/0!</v>
      </c>
      <c r="R40" s="65" t="str">
        <f t="shared" si="5"/>
        <v>#DIV/0!</v>
      </c>
      <c r="S40" s="65" t="str">
        <f t="shared" si="5"/>
        <v>#DIV/0!</v>
      </c>
      <c r="T40" s="65" t="str">
        <f t="shared" si="5"/>
        <v>#DIV/0!</v>
      </c>
      <c r="U40" s="65" t="str">
        <f t="shared" si="5"/>
        <v>#DIV/0!</v>
      </c>
      <c r="V40" s="65" t="str">
        <f t="shared" si="5"/>
        <v>#DIV/0!</v>
      </c>
      <c r="W40" s="65" t="str">
        <f t="shared" si="5"/>
        <v>#DIV/0!</v>
      </c>
      <c r="X40" s="65" t="str">
        <f t="shared" si="5"/>
        <v>#DIV/0!</v>
      </c>
      <c r="Y40" s="65" t="str">
        <f t="shared" si="5"/>
        <v>#DIV/0!</v>
      </c>
      <c r="Z40" s="65" t="str">
        <f t="shared" si="5"/>
        <v>#DIV/0!</v>
      </c>
      <c r="AA40" s="65" t="str">
        <f t="shared" si="5"/>
        <v>#DIV/0!</v>
      </c>
      <c r="AB40" s="65" t="str">
        <f t="shared" si="5"/>
        <v>#DIV/0!</v>
      </c>
      <c r="AC40" s="65" t="str">
        <f t="shared" si="5"/>
        <v>#DIV/0!</v>
      </c>
      <c r="AD40" s="65" t="str">
        <f t="shared" si="5"/>
        <v>#DIV/0!</v>
      </c>
      <c r="AE40" s="65" t="str">
        <f t="shared" si="5"/>
        <v>#DIV/0!</v>
      </c>
      <c r="AF40" s="65" t="str">
        <f t="shared" si="5"/>
        <v>#DIV/0!</v>
      </c>
      <c r="AG40" s="65" t="str">
        <f t="shared" si="5"/>
        <v>#DIV/0!</v>
      </c>
      <c r="AH40" s="65" t="str">
        <f t="shared" si="5"/>
        <v>#DIV/0!</v>
      </c>
      <c r="AI40" s="65" t="str">
        <f t="shared" si="5"/>
        <v>#DIV/0!</v>
      </c>
      <c r="AJ40" s="65" t="str">
        <f t="shared" si="5"/>
        <v>#DIV/0!</v>
      </c>
      <c r="AK40" s="15"/>
      <c r="AL40" s="15"/>
      <c r="AM40" s="15"/>
      <c r="AN40" s="15"/>
    </row>
    <row r="41" ht="15.75" customHeight="1">
      <c r="A41" s="59"/>
      <c r="B41" s="59"/>
      <c r="C41" s="60"/>
      <c r="D41" s="61"/>
      <c r="F41" s="63" t="s">
        <v>202</v>
      </c>
      <c r="G41" s="65" t="str">
        <f t="shared" ref="G41:AJ41" si="6">(COUNTIF(G3:G38,"WT")/COUNTIF(G3:G38,"*"))</f>
        <v>#DIV/0!</v>
      </c>
      <c r="H41" s="65" t="str">
        <f t="shared" si="6"/>
        <v>#DIV/0!</v>
      </c>
      <c r="I41" s="65" t="str">
        <f t="shared" si="6"/>
        <v>#DIV/0!</v>
      </c>
      <c r="J41" s="65" t="str">
        <f t="shared" si="6"/>
        <v>#DIV/0!</v>
      </c>
      <c r="K41" s="65" t="str">
        <f t="shared" si="6"/>
        <v>#DIV/0!</v>
      </c>
      <c r="L41" s="65" t="str">
        <f t="shared" si="6"/>
        <v>#DIV/0!</v>
      </c>
      <c r="M41" s="65" t="str">
        <f t="shared" si="6"/>
        <v>#DIV/0!</v>
      </c>
      <c r="N41" s="65" t="str">
        <f t="shared" si="6"/>
        <v>#DIV/0!</v>
      </c>
      <c r="O41" s="65" t="str">
        <f t="shared" si="6"/>
        <v>#DIV/0!</v>
      </c>
      <c r="P41" s="65" t="str">
        <f t="shared" si="6"/>
        <v>#DIV/0!</v>
      </c>
      <c r="Q41" s="65" t="str">
        <f t="shared" si="6"/>
        <v>#DIV/0!</v>
      </c>
      <c r="R41" s="65" t="str">
        <f t="shared" si="6"/>
        <v>#DIV/0!</v>
      </c>
      <c r="S41" s="65" t="str">
        <f t="shared" si="6"/>
        <v>#DIV/0!</v>
      </c>
      <c r="T41" s="65" t="str">
        <f t="shared" si="6"/>
        <v>#DIV/0!</v>
      </c>
      <c r="U41" s="65" t="str">
        <f t="shared" si="6"/>
        <v>#DIV/0!</v>
      </c>
      <c r="V41" s="65" t="str">
        <f t="shared" si="6"/>
        <v>#DIV/0!</v>
      </c>
      <c r="W41" s="65" t="str">
        <f t="shared" si="6"/>
        <v>#DIV/0!</v>
      </c>
      <c r="X41" s="65" t="str">
        <f t="shared" si="6"/>
        <v>#DIV/0!</v>
      </c>
      <c r="Y41" s="65" t="str">
        <f t="shared" si="6"/>
        <v>#DIV/0!</v>
      </c>
      <c r="Z41" s="65" t="str">
        <f t="shared" si="6"/>
        <v>#DIV/0!</v>
      </c>
      <c r="AA41" s="65" t="str">
        <f t="shared" si="6"/>
        <v>#DIV/0!</v>
      </c>
      <c r="AB41" s="65" t="str">
        <f t="shared" si="6"/>
        <v>#DIV/0!</v>
      </c>
      <c r="AC41" s="65" t="str">
        <f t="shared" si="6"/>
        <v>#DIV/0!</v>
      </c>
      <c r="AD41" s="65" t="str">
        <f t="shared" si="6"/>
        <v>#DIV/0!</v>
      </c>
      <c r="AE41" s="65" t="str">
        <f t="shared" si="6"/>
        <v>#DIV/0!</v>
      </c>
      <c r="AF41" s="65" t="str">
        <f t="shared" si="6"/>
        <v>#DIV/0!</v>
      </c>
      <c r="AG41" s="65" t="str">
        <f t="shared" si="6"/>
        <v>#DIV/0!</v>
      </c>
      <c r="AH41" s="65" t="str">
        <f t="shared" si="6"/>
        <v>#DIV/0!</v>
      </c>
      <c r="AI41" s="65" t="str">
        <f t="shared" si="6"/>
        <v>#DIV/0!</v>
      </c>
      <c r="AJ41" s="65" t="str">
        <f t="shared" si="6"/>
        <v>#DIV/0!</v>
      </c>
      <c r="AK41" s="15"/>
      <c r="AL41" s="15"/>
      <c r="AM41" s="15"/>
      <c r="AN41" s="15"/>
    </row>
    <row r="42" ht="15.75" customHeight="1">
      <c r="A42" s="59"/>
      <c r="B42" s="59"/>
      <c r="C42" s="60"/>
      <c r="D42" s="61"/>
      <c r="F42" s="61"/>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row>
    <row r="43" ht="15.75" customHeight="1">
      <c r="A43" s="59"/>
      <c r="B43" s="59"/>
      <c r="C43" s="60"/>
      <c r="D43" s="61"/>
      <c r="E43" s="61"/>
      <c r="F43" s="61"/>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row>
    <row r="44" ht="15.75" customHeight="1">
      <c r="A44" s="59"/>
      <c r="B44" s="59"/>
      <c r="C44" s="60"/>
      <c r="D44" s="61"/>
      <c r="E44" s="61"/>
      <c r="F44" s="61"/>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row>
    <row r="45" ht="15.75" customHeight="1">
      <c r="A45" s="59"/>
      <c r="B45" s="59"/>
      <c r="C45" s="60"/>
      <c r="D45" s="61"/>
      <c r="E45" s="61"/>
      <c r="F45" s="61"/>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row>
    <row r="46" ht="15.75" customHeight="1">
      <c r="A46" s="59"/>
      <c r="B46" s="59"/>
      <c r="C46" s="60"/>
      <c r="D46" s="61"/>
      <c r="E46" s="61"/>
      <c r="F46" s="61"/>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row>
    <row r="47" ht="15.75" customHeight="1">
      <c r="A47" s="59"/>
      <c r="B47" s="59"/>
      <c r="C47" s="60"/>
      <c r="D47" s="61"/>
      <c r="E47" s="61"/>
      <c r="F47" s="61"/>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row>
    <row r="48" ht="15.75" customHeight="1">
      <c r="A48" s="59"/>
      <c r="B48" s="59"/>
      <c r="C48" s="60"/>
      <c r="D48" s="61"/>
      <c r="E48" s="61"/>
      <c r="F48" s="61"/>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row>
    <row r="49" ht="15.75" customHeight="1">
      <c r="A49" s="59"/>
      <c r="B49" s="59"/>
      <c r="C49" s="60"/>
      <c r="D49" s="61"/>
      <c r="E49" s="61"/>
      <c r="F49" s="61"/>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ht="15.75" customHeight="1">
      <c r="A50" s="59"/>
      <c r="B50" s="59"/>
      <c r="C50" s="60"/>
      <c r="D50" s="61"/>
      <c r="E50" s="61"/>
      <c r="F50" s="61"/>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ht="15.75" customHeight="1">
      <c r="A51" s="59"/>
      <c r="B51" s="59"/>
      <c r="C51" s="60"/>
      <c r="D51" s="61"/>
      <c r="E51" s="61"/>
      <c r="F51" s="61"/>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ht="15.75" customHeight="1">
      <c r="A52" s="59"/>
      <c r="B52" s="59"/>
      <c r="C52" s="60"/>
      <c r="D52" s="61"/>
      <c r="E52" s="61"/>
      <c r="F52" s="61"/>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ht="15.75" customHeight="1">
      <c r="A53" s="59"/>
      <c r="B53" s="59"/>
      <c r="C53" s="60"/>
      <c r="D53" s="61"/>
      <c r="E53" s="61"/>
      <c r="F53" s="61"/>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ht="15.75" customHeight="1">
      <c r="A54" s="59"/>
      <c r="B54" s="59"/>
      <c r="C54" s="60"/>
      <c r="D54" s="61"/>
      <c r="E54" s="61"/>
      <c r="F54" s="61"/>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ht="15.75" customHeight="1">
      <c r="A55" s="59"/>
      <c r="B55" s="59"/>
      <c r="C55" s="60"/>
      <c r="D55" s="61"/>
      <c r="E55" s="61"/>
      <c r="F55" s="61"/>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ht="15.75" customHeight="1">
      <c r="A56" s="59"/>
      <c r="B56" s="59"/>
      <c r="C56" s="60"/>
      <c r="D56" s="61"/>
      <c r="E56" s="61"/>
      <c r="F56" s="61"/>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row>
    <row r="57" ht="15.75" customHeight="1">
      <c r="A57" s="59"/>
      <c r="B57" s="59"/>
      <c r="C57" s="60"/>
      <c r="D57" s="61"/>
      <c r="E57" s="61"/>
      <c r="F57" s="61"/>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row>
    <row r="58" ht="15.75" customHeight="1">
      <c r="A58" s="59"/>
      <c r="B58" s="59"/>
      <c r="C58" s="60"/>
      <c r="D58" s="61"/>
      <c r="E58" s="61"/>
      <c r="F58" s="61"/>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row>
    <row r="59" ht="15.75" customHeight="1">
      <c r="A59" s="59"/>
      <c r="B59" s="59"/>
      <c r="C59" s="60"/>
      <c r="D59" s="61"/>
      <c r="E59" s="61"/>
      <c r="F59" s="61"/>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row>
    <row r="60" ht="15.75" customHeight="1">
      <c r="A60" s="59"/>
      <c r="B60" s="59"/>
      <c r="C60" s="60"/>
      <c r="D60" s="61"/>
      <c r="E60" s="61"/>
      <c r="F60" s="61"/>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row>
    <row r="61" ht="15.75" customHeight="1">
      <c r="A61" s="59"/>
      <c r="B61" s="59"/>
      <c r="C61" s="60"/>
      <c r="D61" s="61"/>
      <c r="E61" s="61"/>
      <c r="F61" s="61"/>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row>
    <row r="62" ht="15.75" customHeight="1">
      <c r="A62" s="59"/>
      <c r="B62" s="59"/>
      <c r="C62" s="60"/>
      <c r="D62" s="61"/>
      <c r="E62" s="61"/>
      <c r="F62" s="61"/>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row>
    <row r="63" ht="15.75" customHeight="1">
      <c r="A63" s="59"/>
      <c r="B63" s="59"/>
      <c r="C63" s="60"/>
      <c r="D63" s="61"/>
      <c r="E63" s="61"/>
      <c r="F63" s="61"/>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row>
    <row r="64" ht="15.75" customHeight="1">
      <c r="A64" s="59"/>
      <c r="B64" s="59"/>
      <c r="C64" s="60"/>
      <c r="D64" s="61"/>
      <c r="E64" s="61"/>
      <c r="F64" s="61"/>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row>
    <row r="65" ht="15.75" customHeight="1">
      <c r="A65" s="59"/>
      <c r="B65" s="59"/>
      <c r="C65" s="60"/>
      <c r="D65" s="61"/>
      <c r="E65" s="61"/>
      <c r="F65" s="61"/>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row>
    <row r="66" ht="15.75" customHeight="1">
      <c r="A66" s="59"/>
      <c r="B66" s="59"/>
      <c r="C66" s="60"/>
      <c r="D66" s="61"/>
      <c r="E66" s="61"/>
      <c r="F66" s="61"/>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row>
    <row r="67" ht="15.75" customHeight="1">
      <c r="A67" s="59"/>
      <c r="B67" s="59"/>
      <c r="C67" s="60"/>
      <c r="D67" s="61"/>
      <c r="E67" s="61"/>
      <c r="F67" s="61"/>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row>
    <row r="68" ht="15.75" customHeight="1">
      <c r="A68" s="59"/>
      <c r="B68" s="59"/>
      <c r="C68" s="60"/>
      <c r="D68" s="61"/>
      <c r="E68" s="61"/>
      <c r="F68" s="61"/>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row>
    <row r="69" ht="15.75" customHeight="1">
      <c r="A69" s="59"/>
      <c r="B69" s="59"/>
      <c r="C69" s="60"/>
      <c r="D69" s="61"/>
      <c r="E69" s="61"/>
      <c r="F69" s="61"/>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row>
    <row r="70" ht="15.75" customHeight="1">
      <c r="A70" s="59"/>
      <c r="B70" s="59"/>
      <c r="C70" s="60"/>
      <c r="D70" s="61"/>
      <c r="E70" s="61"/>
      <c r="F70" s="61"/>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row>
    <row r="71" ht="15.75" customHeight="1">
      <c r="A71" s="59"/>
      <c r="B71" s="59"/>
      <c r="C71" s="60"/>
      <c r="D71" s="61"/>
      <c r="E71" s="61"/>
      <c r="F71" s="61"/>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row>
    <row r="72" ht="15.75" customHeight="1">
      <c r="A72" s="59"/>
      <c r="B72" s="59"/>
      <c r="C72" s="60"/>
      <c r="D72" s="61"/>
      <c r="E72" s="61"/>
      <c r="F72" s="61"/>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row>
    <row r="73" ht="15.75" customHeight="1">
      <c r="A73" s="59"/>
      <c r="B73" s="59"/>
      <c r="C73" s="60"/>
      <c r="D73" s="61"/>
      <c r="E73" s="61"/>
      <c r="F73" s="61"/>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row>
    <row r="74" ht="15.75" customHeight="1">
      <c r="A74" s="59"/>
      <c r="B74" s="59"/>
      <c r="C74" s="60"/>
      <c r="D74" s="61"/>
      <c r="E74" s="61"/>
      <c r="F74" s="61"/>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row>
    <row r="75" ht="15.75" customHeight="1">
      <c r="A75" s="59"/>
      <c r="B75" s="59"/>
      <c r="C75" s="60"/>
      <c r="D75" s="61"/>
      <c r="E75" s="61"/>
      <c r="F75" s="61"/>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row>
    <row r="76" ht="15.75" customHeight="1">
      <c r="A76" s="59"/>
      <c r="B76" s="59"/>
      <c r="C76" s="60"/>
      <c r="D76" s="61"/>
      <c r="E76" s="61"/>
      <c r="F76" s="61"/>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row>
    <row r="77" ht="15.75" customHeight="1">
      <c r="A77" s="59"/>
      <c r="B77" s="59"/>
      <c r="C77" s="60"/>
      <c r="D77" s="61"/>
      <c r="E77" s="61"/>
      <c r="F77" s="61"/>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row>
    <row r="78" ht="15.75" customHeight="1">
      <c r="A78" s="59"/>
      <c r="B78" s="59"/>
      <c r="C78" s="60"/>
      <c r="D78" s="61"/>
      <c r="E78" s="61"/>
      <c r="F78" s="61"/>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row>
    <row r="79" ht="15.75" customHeight="1">
      <c r="A79" s="59"/>
      <c r="B79" s="59"/>
      <c r="C79" s="60"/>
      <c r="D79" s="61"/>
      <c r="E79" s="61"/>
      <c r="F79" s="61"/>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row>
    <row r="80" ht="15.75" customHeight="1">
      <c r="A80" s="59"/>
      <c r="B80" s="59"/>
      <c r="C80" s="60"/>
      <c r="D80" s="61"/>
      <c r="E80" s="61"/>
      <c r="F80" s="61"/>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row>
    <row r="81" ht="15.75" customHeight="1">
      <c r="A81" s="59"/>
      <c r="B81" s="59"/>
      <c r="C81" s="60"/>
      <c r="D81" s="61"/>
      <c r="E81" s="61"/>
      <c r="F81" s="61"/>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row>
    <row r="82" ht="15.75" customHeight="1">
      <c r="A82" s="59"/>
      <c r="B82" s="59"/>
      <c r="C82" s="60"/>
      <c r="D82" s="61"/>
      <c r="E82" s="61"/>
      <c r="F82" s="61"/>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row>
    <row r="83" ht="15.75" customHeight="1">
      <c r="A83" s="59"/>
      <c r="B83" s="59"/>
      <c r="C83" s="60"/>
      <c r="D83" s="61"/>
      <c r="E83" s="61"/>
      <c r="F83" s="61"/>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row>
    <row r="84" ht="15.75" customHeight="1">
      <c r="A84" s="59"/>
      <c r="B84" s="59"/>
      <c r="C84" s="60"/>
      <c r="D84" s="61"/>
      <c r="E84" s="61"/>
      <c r="F84" s="61"/>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row>
    <row r="85" ht="15.75" customHeight="1">
      <c r="A85" s="59"/>
      <c r="B85" s="59"/>
      <c r="C85" s="60"/>
      <c r="D85" s="61"/>
      <c r="E85" s="61"/>
      <c r="F85" s="61"/>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row>
    <row r="86" ht="15.75" customHeight="1">
      <c r="A86" s="59"/>
      <c r="B86" s="59"/>
      <c r="C86" s="60"/>
      <c r="D86" s="61"/>
      <c r="E86" s="61"/>
      <c r="F86" s="61"/>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row>
    <row r="87" ht="15.75" customHeight="1">
      <c r="A87" s="59"/>
      <c r="B87" s="59"/>
      <c r="C87" s="60"/>
      <c r="D87" s="61"/>
      <c r="E87" s="61"/>
      <c r="F87" s="61"/>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row>
    <row r="88" ht="15.75" customHeight="1">
      <c r="A88" s="59"/>
      <c r="B88" s="59"/>
      <c r="C88" s="60"/>
      <c r="D88" s="61"/>
      <c r="E88" s="61"/>
      <c r="F88" s="61"/>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row>
    <row r="89" ht="15.75" customHeight="1">
      <c r="A89" s="59"/>
      <c r="B89" s="59"/>
      <c r="C89" s="60"/>
      <c r="D89" s="61"/>
      <c r="E89" s="61"/>
      <c r="F89" s="61"/>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row>
    <row r="90" ht="15.75" customHeight="1">
      <c r="A90" s="59"/>
      <c r="B90" s="59"/>
      <c r="C90" s="60"/>
      <c r="D90" s="61"/>
      <c r="E90" s="61"/>
      <c r="F90" s="61"/>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row>
    <row r="91" ht="15.75" customHeight="1">
      <c r="A91" s="59"/>
      <c r="B91" s="59"/>
      <c r="C91" s="60"/>
      <c r="D91" s="61"/>
      <c r="E91" s="61"/>
      <c r="F91" s="61"/>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row>
    <row r="92" ht="15.75" customHeight="1">
      <c r="A92" s="59"/>
      <c r="B92" s="59"/>
      <c r="C92" s="60"/>
      <c r="D92" s="61"/>
      <c r="E92" s="61"/>
      <c r="F92" s="61"/>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row>
    <row r="93" ht="15.75" customHeight="1">
      <c r="A93" s="59"/>
      <c r="B93" s="59"/>
      <c r="C93" s="60"/>
      <c r="D93" s="61"/>
      <c r="E93" s="61"/>
      <c r="F93" s="61"/>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row>
    <row r="94" ht="15.75" customHeight="1">
      <c r="A94" s="59"/>
      <c r="B94" s="59"/>
      <c r="C94" s="60"/>
      <c r="D94" s="61"/>
      <c r="E94" s="61"/>
      <c r="F94" s="61"/>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row>
    <row r="95" ht="15.75" customHeight="1">
      <c r="A95" s="59"/>
      <c r="B95" s="59"/>
      <c r="C95" s="60"/>
      <c r="D95" s="61"/>
      <c r="E95" s="61"/>
      <c r="F95" s="61"/>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row>
    <row r="96" ht="15.75" customHeight="1">
      <c r="A96" s="59"/>
      <c r="B96" s="59"/>
      <c r="C96" s="60"/>
      <c r="D96" s="61"/>
      <c r="E96" s="61"/>
      <c r="F96" s="61"/>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row>
    <row r="97" ht="15.75" customHeight="1">
      <c r="A97" s="59"/>
      <c r="B97" s="59"/>
      <c r="C97" s="60"/>
      <c r="D97" s="61"/>
      <c r="E97" s="61"/>
      <c r="F97" s="61"/>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row>
    <row r="98" ht="15.75" customHeight="1">
      <c r="A98" s="59"/>
      <c r="B98" s="59"/>
      <c r="C98" s="60"/>
      <c r="D98" s="61"/>
      <c r="E98" s="61"/>
      <c r="F98" s="61"/>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row>
    <row r="99" ht="15.75" customHeight="1">
      <c r="A99" s="59"/>
      <c r="B99" s="59"/>
      <c r="C99" s="60"/>
      <c r="D99" s="61"/>
      <c r="E99" s="61"/>
      <c r="F99" s="61"/>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row>
    <row r="100" ht="15.75" customHeight="1">
      <c r="A100" s="59"/>
      <c r="B100" s="59"/>
      <c r="C100" s="60"/>
      <c r="D100" s="61"/>
      <c r="E100" s="61"/>
      <c r="F100" s="61"/>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row>
    <row r="101" ht="15.75" customHeight="1">
      <c r="A101" s="59"/>
      <c r="B101" s="59"/>
      <c r="C101" s="60"/>
      <c r="D101" s="61"/>
      <c r="E101" s="61"/>
      <c r="F101" s="61"/>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row>
    <row r="102" ht="15.75" customHeight="1">
      <c r="A102" s="59"/>
      <c r="B102" s="59"/>
      <c r="C102" s="60"/>
      <c r="D102" s="61"/>
      <c r="E102" s="61"/>
      <c r="F102" s="61"/>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row>
    <row r="103" ht="15.75" customHeight="1">
      <c r="A103" s="59"/>
      <c r="B103" s="59"/>
      <c r="C103" s="60"/>
      <c r="D103" s="61"/>
      <c r="E103" s="61"/>
      <c r="F103" s="61"/>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row>
    <row r="104" ht="15.75" customHeight="1">
      <c r="A104" s="59"/>
      <c r="B104" s="59"/>
      <c r="C104" s="60"/>
      <c r="D104" s="61"/>
      <c r="E104" s="61"/>
      <c r="F104" s="61"/>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row>
    <row r="105" ht="15.75" customHeight="1">
      <c r="A105" s="59"/>
      <c r="B105" s="59"/>
      <c r="C105" s="60"/>
      <c r="D105" s="61"/>
      <c r="E105" s="61"/>
      <c r="F105" s="61"/>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row>
    <row r="106" ht="15.75" customHeight="1">
      <c r="A106" s="59"/>
      <c r="B106" s="59"/>
      <c r="C106" s="60"/>
      <c r="D106" s="61"/>
      <c r="E106" s="61"/>
      <c r="F106" s="61"/>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row>
    <row r="107" ht="15.75" customHeight="1">
      <c r="A107" s="59"/>
      <c r="B107" s="59"/>
      <c r="C107" s="60"/>
      <c r="D107" s="61"/>
      <c r="E107" s="61"/>
      <c r="F107" s="61"/>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row>
    <row r="108" ht="15.75" customHeight="1">
      <c r="A108" s="59"/>
      <c r="B108" s="59"/>
      <c r="C108" s="60"/>
      <c r="D108" s="61"/>
      <c r="E108" s="61"/>
      <c r="F108" s="61"/>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row>
    <row r="109" ht="15.75" customHeight="1">
      <c r="A109" s="59"/>
      <c r="B109" s="59"/>
      <c r="C109" s="60"/>
      <c r="D109" s="61"/>
      <c r="E109" s="61"/>
      <c r="F109" s="61"/>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row>
    <row r="110" ht="15.75" customHeight="1">
      <c r="A110" s="59"/>
      <c r="B110" s="59"/>
      <c r="C110" s="60"/>
      <c r="D110" s="61"/>
      <c r="E110" s="61"/>
      <c r="F110" s="61"/>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row>
    <row r="111" ht="15.75" customHeight="1">
      <c r="A111" s="59"/>
      <c r="B111" s="59"/>
      <c r="C111" s="60"/>
      <c r="D111" s="61"/>
      <c r="E111" s="61"/>
      <c r="F111" s="61"/>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row>
    <row r="112" ht="15.75" customHeight="1">
      <c r="A112" s="59"/>
      <c r="B112" s="59"/>
      <c r="C112" s="60"/>
      <c r="D112" s="61"/>
      <c r="E112" s="61"/>
      <c r="F112" s="61"/>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row>
    <row r="113" ht="15.75" customHeight="1">
      <c r="A113" s="59"/>
      <c r="B113" s="59"/>
      <c r="C113" s="60"/>
      <c r="D113" s="61"/>
      <c r="E113" s="61"/>
      <c r="F113" s="61"/>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row>
    <row r="114" ht="15.75" customHeight="1">
      <c r="A114" s="59"/>
      <c r="B114" s="59"/>
      <c r="C114" s="60"/>
      <c r="D114" s="61"/>
      <c r="E114" s="61"/>
      <c r="F114" s="61"/>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row>
    <row r="115" ht="15.75" customHeight="1">
      <c r="A115" s="59"/>
      <c r="B115" s="59"/>
      <c r="C115" s="60"/>
      <c r="D115" s="61"/>
      <c r="E115" s="61"/>
      <c r="F115" s="61"/>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row>
    <row r="116" ht="15.75" customHeight="1">
      <c r="A116" s="59"/>
      <c r="B116" s="59"/>
      <c r="C116" s="60"/>
      <c r="D116" s="61"/>
      <c r="E116" s="61"/>
      <c r="F116" s="61"/>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row>
    <row r="117" ht="15.75" customHeight="1">
      <c r="A117" s="59"/>
      <c r="B117" s="59"/>
      <c r="C117" s="60"/>
      <c r="D117" s="61"/>
      <c r="E117" s="61"/>
      <c r="F117" s="61"/>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row>
    <row r="118" ht="15.75" customHeight="1">
      <c r="A118" s="59"/>
      <c r="B118" s="59"/>
      <c r="C118" s="60"/>
      <c r="D118" s="61"/>
      <c r="E118" s="61"/>
      <c r="F118" s="61"/>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row>
    <row r="119" ht="15.75" customHeight="1">
      <c r="A119" s="59"/>
      <c r="B119" s="59"/>
      <c r="C119" s="60"/>
      <c r="D119" s="61"/>
      <c r="E119" s="61"/>
      <c r="F119" s="61"/>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row>
    <row r="120" ht="15.75" customHeight="1">
      <c r="A120" s="59"/>
      <c r="B120" s="59"/>
      <c r="C120" s="60"/>
      <c r="D120" s="61"/>
      <c r="E120" s="61"/>
      <c r="F120" s="61"/>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row>
    <row r="121" ht="15.75" customHeight="1">
      <c r="A121" s="59"/>
      <c r="B121" s="59"/>
      <c r="C121" s="60"/>
      <c r="D121" s="61"/>
      <c r="E121" s="61"/>
      <c r="F121" s="61"/>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row>
    <row r="122" ht="15.75" customHeight="1">
      <c r="A122" s="59"/>
      <c r="B122" s="59"/>
      <c r="C122" s="60"/>
      <c r="D122" s="61"/>
      <c r="E122" s="61"/>
      <c r="F122" s="61"/>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row>
    <row r="123" ht="15.75" customHeight="1">
      <c r="A123" s="59"/>
      <c r="B123" s="59"/>
      <c r="C123" s="60"/>
      <c r="D123" s="61"/>
      <c r="E123" s="61"/>
      <c r="F123" s="61"/>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row>
    <row r="124" ht="15.75" customHeight="1">
      <c r="A124" s="59"/>
      <c r="B124" s="59"/>
      <c r="C124" s="60"/>
      <c r="D124" s="61"/>
      <c r="E124" s="61"/>
      <c r="F124" s="61"/>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row>
    <row r="125" ht="15.75" customHeight="1">
      <c r="A125" s="59"/>
      <c r="B125" s="59"/>
      <c r="C125" s="60"/>
      <c r="D125" s="61"/>
      <c r="E125" s="61"/>
      <c r="F125" s="61"/>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row>
    <row r="126" ht="15.75" customHeight="1">
      <c r="A126" s="59"/>
      <c r="B126" s="59"/>
      <c r="C126" s="60"/>
      <c r="D126" s="61"/>
      <c r="E126" s="61"/>
      <c r="F126" s="61"/>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row>
    <row r="127" ht="15.75" customHeight="1">
      <c r="A127" s="59"/>
      <c r="B127" s="59"/>
      <c r="C127" s="60"/>
      <c r="D127" s="61"/>
      <c r="E127" s="61"/>
      <c r="F127" s="61"/>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row>
    <row r="128" ht="15.75" customHeight="1">
      <c r="A128" s="59"/>
      <c r="B128" s="59"/>
      <c r="C128" s="60"/>
      <c r="D128" s="61"/>
      <c r="E128" s="61"/>
      <c r="F128" s="61"/>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row>
    <row r="129" ht="15.75" customHeight="1">
      <c r="A129" s="59"/>
      <c r="B129" s="59"/>
      <c r="C129" s="60"/>
      <c r="D129" s="61"/>
      <c r="E129" s="61"/>
      <c r="F129" s="61"/>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row>
    <row r="130" ht="15.75" customHeight="1">
      <c r="A130" s="59"/>
      <c r="B130" s="59"/>
      <c r="C130" s="60"/>
      <c r="D130" s="61"/>
      <c r="E130" s="61"/>
      <c r="F130" s="61"/>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row>
    <row r="131" ht="15.75" customHeight="1">
      <c r="A131" s="59"/>
      <c r="B131" s="59"/>
      <c r="C131" s="60"/>
      <c r="D131" s="61"/>
      <c r="E131" s="61"/>
      <c r="F131" s="61"/>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row>
    <row r="132" ht="15.75" customHeight="1">
      <c r="A132" s="59"/>
      <c r="B132" s="59"/>
      <c r="C132" s="60"/>
      <c r="D132" s="61"/>
      <c r="E132" s="61"/>
      <c r="F132" s="61"/>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row>
    <row r="133" ht="15.75" customHeight="1">
      <c r="A133" s="59"/>
      <c r="B133" s="59"/>
      <c r="C133" s="60"/>
      <c r="D133" s="61"/>
      <c r="E133" s="61"/>
      <c r="F133" s="61"/>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row>
    <row r="134" ht="15.75" customHeight="1">
      <c r="A134" s="59"/>
      <c r="B134" s="59"/>
      <c r="C134" s="60"/>
      <c r="D134" s="61"/>
      <c r="E134" s="61"/>
      <c r="F134" s="61"/>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row>
    <row r="135" ht="15.75" customHeight="1">
      <c r="A135" s="59"/>
      <c r="B135" s="59"/>
      <c r="C135" s="60"/>
      <c r="D135" s="61"/>
      <c r="E135" s="61"/>
      <c r="F135" s="61"/>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row>
    <row r="136" ht="15.75" customHeight="1">
      <c r="A136" s="59"/>
      <c r="B136" s="59"/>
      <c r="C136" s="60"/>
      <c r="D136" s="61"/>
      <c r="E136" s="61"/>
      <c r="F136" s="61"/>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row>
    <row r="137" ht="15.75" customHeight="1">
      <c r="A137" s="59"/>
      <c r="B137" s="59"/>
      <c r="C137" s="60"/>
      <c r="D137" s="61"/>
      <c r="E137" s="61"/>
      <c r="F137" s="61"/>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row>
    <row r="138" ht="15.75" customHeight="1">
      <c r="A138" s="59"/>
      <c r="B138" s="59"/>
      <c r="C138" s="60"/>
      <c r="D138" s="61"/>
      <c r="E138" s="61"/>
      <c r="F138" s="61"/>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row>
    <row r="139" ht="15.75" customHeight="1">
      <c r="A139" s="59"/>
      <c r="B139" s="59"/>
      <c r="C139" s="60"/>
      <c r="D139" s="61"/>
      <c r="E139" s="61"/>
      <c r="F139" s="61"/>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row>
    <row r="140" ht="15.75" customHeight="1">
      <c r="A140" s="59"/>
      <c r="B140" s="59"/>
      <c r="C140" s="60"/>
      <c r="D140" s="61"/>
      <c r="E140" s="61"/>
      <c r="F140" s="61"/>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row>
    <row r="141" ht="15.75" customHeight="1">
      <c r="A141" s="59"/>
      <c r="B141" s="59"/>
      <c r="C141" s="60"/>
      <c r="D141" s="61"/>
      <c r="E141" s="61"/>
      <c r="F141" s="61"/>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row>
    <row r="142" ht="15.75" customHeight="1">
      <c r="A142" s="59"/>
      <c r="B142" s="59"/>
      <c r="C142" s="60"/>
      <c r="D142" s="61"/>
      <c r="E142" s="61"/>
      <c r="F142" s="61"/>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row>
    <row r="143" ht="15.75" customHeight="1">
      <c r="A143" s="59"/>
      <c r="B143" s="59"/>
      <c r="C143" s="60"/>
      <c r="D143" s="61"/>
      <c r="E143" s="61"/>
      <c r="F143" s="61"/>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row>
    <row r="144" ht="15.75" customHeight="1">
      <c r="A144" s="59"/>
      <c r="B144" s="59"/>
      <c r="C144" s="60"/>
      <c r="D144" s="61"/>
      <c r="E144" s="61"/>
      <c r="F144" s="61"/>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row>
    <row r="145" ht="15.75" customHeight="1">
      <c r="A145" s="59"/>
      <c r="B145" s="59"/>
      <c r="C145" s="60"/>
      <c r="D145" s="61"/>
      <c r="E145" s="61"/>
      <c r="F145" s="61"/>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row>
    <row r="146" ht="15.75" customHeight="1">
      <c r="A146" s="59"/>
      <c r="B146" s="59"/>
      <c r="C146" s="60"/>
      <c r="D146" s="61"/>
      <c r="E146" s="61"/>
      <c r="F146" s="61"/>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row>
    <row r="147" ht="15.75" customHeight="1">
      <c r="A147" s="59"/>
      <c r="B147" s="59"/>
      <c r="C147" s="60"/>
      <c r="D147" s="61"/>
      <c r="E147" s="61"/>
      <c r="F147" s="61"/>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row>
    <row r="148" ht="15.75" customHeight="1">
      <c r="A148" s="59"/>
      <c r="B148" s="59"/>
      <c r="C148" s="60"/>
      <c r="D148" s="61"/>
      <c r="E148" s="61"/>
      <c r="F148" s="61"/>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row>
    <row r="149" ht="15.75" customHeight="1">
      <c r="A149" s="59"/>
      <c r="B149" s="59"/>
      <c r="C149" s="60"/>
      <c r="D149" s="61"/>
      <c r="E149" s="61"/>
      <c r="F149" s="61"/>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row>
    <row r="150" ht="15.75" customHeight="1">
      <c r="A150" s="59"/>
      <c r="B150" s="59"/>
      <c r="C150" s="60"/>
      <c r="D150" s="61"/>
      <c r="E150" s="61"/>
      <c r="F150" s="61"/>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row>
    <row r="151" ht="15.75" customHeight="1">
      <c r="A151" s="59"/>
      <c r="B151" s="59"/>
      <c r="C151" s="60"/>
      <c r="D151" s="61"/>
      <c r="E151" s="61"/>
      <c r="F151" s="61"/>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row>
    <row r="152" ht="15.75" customHeight="1">
      <c r="A152" s="59"/>
      <c r="B152" s="59"/>
      <c r="C152" s="60"/>
      <c r="D152" s="61"/>
      <c r="E152" s="61"/>
      <c r="F152" s="61"/>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row>
    <row r="153" ht="15.75" customHeight="1">
      <c r="A153" s="59"/>
      <c r="B153" s="59"/>
      <c r="C153" s="60"/>
      <c r="D153" s="61"/>
      <c r="E153" s="61"/>
      <c r="F153" s="61"/>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row>
    <row r="154" ht="15.75" customHeight="1">
      <c r="A154" s="59"/>
      <c r="B154" s="59"/>
      <c r="C154" s="60"/>
      <c r="D154" s="61"/>
      <c r="E154" s="61"/>
      <c r="F154" s="61"/>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row>
    <row r="155" ht="15.75" customHeight="1">
      <c r="A155" s="59"/>
      <c r="B155" s="59"/>
      <c r="C155" s="60"/>
      <c r="D155" s="61"/>
      <c r="E155" s="61"/>
      <c r="F155" s="61"/>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row>
    <row r="156" ht="15.75" customHeight="1">
      <c r="A156" s="59"/>
      <c r="B156" s="59"/>
      <c r="C156" s="60"/>
      <c r="D156" s="61"/>
      <c r="E156" s="61"/>
      <c r="F156" s="61"/>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row>
    <row r="157" ht="15.75" customHeight="1">
      <c r="A157" s="59"/>
      <c r="B157" s="59"/>
      <c r="C157" s="60"/>
      <c r="D157" s="61"/>
      <c r="E157" s="61"/>
      <c r="F157" s="61"/>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row>
    <row r="158" ht="15.75" customHeight="1">
      <c r="A158" s="59"/>
      <c r="B158" s="59"/>
      <c r="C158" s="60"/>
      <c r="D158" s="61"/>
      <c r="E158" s="61"/>
      <c r="F158" s="61"/>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row>
    <row r="159" ht="15.75" customHeight="1">
      <c r="A159" s="59"/>
      <c r="B159" s="59"/>
      <c r="C159" s="60"/>
      <c r="D159" s="61"/>
      <c r="E159" s="61"/>
      <c r="F159" s="61"/>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row>
    <row r="160" ht="15.75" customHeight="1">
      <c r="A160" s="59"/>
      <c r="B160" s="59"/>
      <c r="C160" s="60"/>
      <c r="D160" s="61"/>
      <c r="E160" s="61"/>
      <c r="F160" s="61"/>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row>
    <row r="161" ht="15.75" customHeight="1">
      <c r="A161" s="59"/>
      <c r="B161" s="59"/>
      <c r="C161" s="60"/>
      <c r="D161" s="61"/>
      <c r="E161" s="61"/>
      <c r="F161" s="61"/>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row>
    <row r="162" ht="15.75" customHeight="1">
      <c r="A162" s="59"/>
      <c r="B162" s="59"/>
      <c r="C162" s="60"/>
      <c r="D162" s="61"/>
      <c r="E162" s="61"/>
      <c r="F162" s="61"/>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row>
    <row r="163" ht="15.75" customHeight="1">
      <c r="A163" s="59"/>
      <c r="B163" s="59"/>
      <c r="C163" s="60"/>
      <c r="D163" s="61"/>
      <c r="E163" s="61"/>
      <c r="F163" s="61"/>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row>
    <row r="164" ht="15.75" customHeight="1">
      <c r="A164" s="59"/>
      <c r="B164" s="59"/>
      <c r="C164" s="60"/>
      <c r="D164" s="61"/>
      <c r="E164" s="61"/>
      <c r="F164" s="61"/>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row>
    <row r="165" ht="15.75" customHeight="1">
      <c r="A165" s="59"/>
      <c r="B165" s="59"/>
      <c r="C165" s="60"/>
      <c r="D165" s="61"/>
      <c r="E165" s="61"/>
      <c r="F165" s="61"/>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row>
    <row r="166" ht="15.75" customHeight="1">
      <c r="A166" s="59"/>
      <c r="B166" s="59"/>
      <c r="C166" s="60"/>
      <c r="D166" s="61"/>
      <c r="E166" s="61"/>
      <c r="F166" s="61"/>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row>
    <row r="167" ht="15.75" customHeight="1">
      <c r="A167" s="59"/>
      <c r="B167" s="59"/>
      <c r="C167" s="60"/>
      <c r="D167" s="61"/>
      <c r="E167" s="61"/>
      <c r="F167" s="61"/>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row>
    <row r="168" ht="15.75" customHeight="1">
      <c r="A168" s="59"/>
      <c r="B168" s="59"/>
      <c r="C168" s="60"/>
      <c r="D168" s="61"/>
      <c r="E168" s="61"/>
      <c r="F168" s="61"/>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row>
    <row r="169" ht="15.75" customHeight="1">
      <c r="A169" s="59"/>
      <c r="B169" s="59"/>
      <c r="C169" s="60"/>
      <c r="D169" s="61"/>
      <c r="E169" s="61"/>
      <c r="F169" s="61"/>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row>
    <row r="170" ht="15.75" customHeight="1">
      <c r="A170" s="59"/>
      <c r="B170" s="59"/>
      <c r="C170" s="60"/>
      <c r="D170" s="61"/>
      <c r="E170" s="61"/>
      <c r="F170" s="61"/>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row>
    <row r="171" ht="15.75" customHeight="1">
      <c r="A171" s="59"/>
      <c r="B171" s="59"/>
      <c r="C171" s="60"/>
      <c r="D171" s="61"/>
      <c r="E171" s="61"/>
      <c r="F171" s="61"/>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row>
    <row r="172" ht="15.75" customHeight="1">
      <c r="A172" s="59"/>
      <c r="B172" s="59"/>
      <c r="C172" s="60"/>
      <c r="D172" s="61"/>
      <c r="E172" s="61"/>
      <c r="F172" s="61"/>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row>
    <row r="173" ht="15.75" customHeight="1">
      <c r="A173" s="59"/>
      <c r="B173" s="59"/>
      <c r="C173" s="60"/>
      <c r="D173" s="61"/>
      <c r="E173" s="61"/>
      <c r="F173" s="61"/>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row>
    <row r="174" ht="15.75" customHeight="1">
      <c r="A174" s="59"/>
      <c r="B174" s="59"/>
      <c r="C174" s="60"/>
      <c r="D174" s="61"/>
      <c r="E174" s="61"/>
      <c r="F174" s="61"/>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row>
    <row r="175" ht="15.75" customHeight="1">
      <c r="A175" s="59"/>
      <c r="B175" s="59"/>
      <c r="C175" s="60"/>
      <c r="D175" s="61"/>
      <c r="E175" s="61"/>
      <c r="F175" s="61"/>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row>
    <row r="176" ht="15.75" customHeight="1">
      <c r="A176" s="59"/>
      <c r="B176" s="59"/>
      <c r="C176" s="60"/>
      <c r="D176" s="61"/>
      <c r="E176" s="61"/>
      <c r="F176" s="61"/>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row>
    <row r="177" ht="15.75" customHeight="1">
      <c r="A177" s="59"/>
      <c r="B177" s="59"/>
      <c r="C177" s="60"/>
      <c r="D177" s="61"/>
      <c r="E177" s="61"/>
      <c r="F177" s="61"/>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row>
    <row r="178" ht="15.75" customHeight="1">
      <c r="A178" s="59"/>
      <c r="B178" s="59"/>
      <c r="C178" s="60"/>
      <c r="D178" s="61"/>
      <c r="E178" s="61"/>
      <c r="F178" s="61"/>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row>
    <row r="179" ht="15.75" customHeight="1">
      <c r="A179" s="59"/>
      <c r="B179" s="59"/>
      <c r="C179" s="60"/>
      <c r="D179" s="61"/>
      <c r="E179" s="61"/>
      <c r="F179" s="61"/>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row>
    <row r="180" ht="15.75" customHeight="1">
      <c r="A180" s="59"/>
      <c r="B180" s="59"/>
      <c r="C180" s="60"/>
      <c r="D180" s="61"/>
      <c r="E180" s="61"/>
      <c r="F180" s="61"/>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row>
    <row r="181" ht="15.75" customHeight="1">
      <c r="A181" s="59"/>
      <c r="B181" s="59"/>
      <c r="C181" s="60"/>
      <c r="D181" s="61"/>
      <c r="E181" s="61"/>
      <c r="F181" s="61"/>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row>
    <row r="182" ht="15.75" customHeight="1">
      <c r="A182" s="59"/>
      <c r="B182" s="59"/>
      <c r="C182" s="60"/>
      <c r="D182" s="61"/>
      <c r="E182" s="61"/>
      <c r="F182" s="61"/>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row>
    <row r="183" ht="15.75" customHeight="1">
      <c r="A183" s="59"/>
      <c r="B183" s="59"/>
      <c r="C183" s="60"/>
      <c r="D183" s="61"/>
      <c r="E183" s="61"/>
      <c r="F183" s="61"/>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row>
    <row r="184" ht="15.75" customHeight="1">
      <c r="A184" s="59"/>
      <c r="B184" s="59"/>
      <c r="C184" s="60"/>
      <c r="D184" s="61"/>
      <c r="E184" s="61"/>
      <c r="F184" s="61"/>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row>
    <row r="185" ht="15.75" customHeight="1">
      <c r="A185" s="59"/>
      <c r="B185" s="59"/>
      <c r="C185" s="60"/>
      <c r="D185" s="61"/>
      <c r="E185" s="61"/>
      <c r="F185" s="61"/>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row>
    <row r="186" ht="15.75" customHeight="1">
      <c r="A186" s="59"/>
      <c r="B186" s="59"/>
      <c r="C186" s="60"/>
      <c r="D186" s="61"/>
      <c r="E186" s="61"/>
      <c r="F186" s="61"/>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row>
    <row r="187" ht="15.75" customHeight="1">
      <c r="A187" s="59"/>
      <c r="B187" s="59"/>
      <c r="C187" s="60"/>
      <c r="D187" s="61"/>
      <c r="E187" s="61"/>
      <c r="F187" s="61"/>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row>
    <row r="188" ht="15.75" customHeight="1">
      <c r="A188" s="59"/>
      <c r="B188" s="59"/>
      <c r="C188" s="60"/>
      <c r="D188" s="61"/>
      <c r="E188" s="61"/>
      <c r="F188" s="61"/>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row>
    <row r="189" ht="15.75" customHeight="1">
      <c r="A189" s="59"/>
      <c r="B189" s="59"/>
      <c r="C189" s="60"/>
      <c r="D189" s="61"/>
      <c r="E189" s="61"/>
      <c r="F189" s="61"/>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row>
    <row r="190" ht="15.75" customHeight="1">
      <c r="A190" s="59"/>
      <c r="B190" s="59"/>
      <c r="C190" s="60"/>
      <c r="D190" s="61"/>
      <c r="E190" s="61"/>
      <c r="F190" s="61"/>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row>
    <row r="191" ht="15.75" customHeight="1">
      <c r="A191" s="59"/>
      <c r="B191" s="59"/>
      <c r="C191" s="60"/>
      <c r="D191" s="61"/>
      <c r="E191" s="61"/>
      <c r="F191" s="61"/>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row>
    <row r="192" ht="15.75" customHeight="1">
      <c r="A192" s="59"/>
      <c r="B192" s="59"/>
      <c r="C192" s="60"/>
      <c r="D192" s="61"/>
      <c r="E192" s="61"/>
      <c r="F192" s="61"/>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row>
    <row r="193" ht="15.75" customHeight="1">
      <c r="A193" s="59"/>
      <c r="B193" s="59"/>
      <c r="C193" s="60"/>
      <c r="D193" s="61"/>
      <c r="E193" s="61"/>
      <c r="F193" s="61"/>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row>
    <row r="194" ht="15.75" customHeight="1">
      <c r="A194" s="59"/>
      <c r="B194" s="59"/>
      <c r="C194" s="60"/>
      <c r="D194" s="61"/>
      <c r="E194" s="61"/>
      <c r="F194" s="61"/>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row>
    <row r="195" ht="15.75" customHeight="1">
      <c r="A195" s="59"/>
      <c r="B195" s="59"/>
      <c r="C195" s="60"/>
      <c r="D195" s="61"/>
      <c r="E195" s="61"/>
      <c r="F195" s="61"/>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row>
    <row r="196" ht="15.75" customHeight="1">
      <c r="A196" s="59"/>
      <c r="B196" s="59"/>
      <c r="C196" s="60"/>
      <c r="D196" s="61"/>
      <c r="E196" s="61"/>
      <c r="F196" s="61"/>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row>
    <row r="197" ht="15.75" customHeight="1">
      <c r="A197" s="59"/>
      <c r="B197" s="59"/>
      <c r="C197" s="60"/>
      <c r="D197" s="61"/>
      <c r="E197" s="61"/>
      <c r="F197" s="61"/>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row>
    <row r="198" ht="15.75" customHeight="1">
      <c r="A198" s="59"/>
      <c r="B198" s="59"/>
      <c r="C198" s="60"/>
      <c r="D198" s="61"/>
      <c r="E198" s="61"/>
      <c r="F198" s="61"/>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row>
    <row r="199" ht="15.75" customHeight="1">
      <c r="A199" s="59"/>
      <c r="B199" s="59"/>
      <c r="C199" s="60"/>
      <c r="D199" s="61"/>
      <c r="E199" s="61"/>
      <c r="F199" s="61"/>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row>
    <row r="200" ht="15.75" customHeight="1">
      <c r="A200" s="59"/>
      <c r="B200" s="59"/>
      <c r="C200" s="60"/>
      <c r="D200" s="61"/>
      <c r="E200" s="61"/>
      <c r="F200" s="61"/>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row>
    <row r="201" ht="15.75" customHeight="1">
      <c r="A201" s="59"/>
      <c r="B201" s="59"/>
      <c r="C201" s="60"/>
      <c r="D201" s="61"/>
      <c r="E201" s="61"/>
      <c r="F201" s="61"/>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row>
    <row r="202" ht="15.75" customHeight="1">
      <c r="A202" s="59"/>
      <c r="B202" s="59"/>
      <c r="C202" s="60"/>
      <c r="D202" s="61"/>
      <c r="E202" s="61"/>
      <c r="F202" s="61"/>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row>
    <row r="203" ht="15.75" customHeight="1">
      <c r="A203" s="59"/>
      <c r="B203" s="59"/>
      <c r="C203" s="60"/>
      <c r="D203" s="61"/>
      <c r="E203" s="61"/>
      <c r="F203" s="61"/>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row>
    <row r="204" ht="15.75" customHeight="1">
      <c r="A204" s="59"/>
      <c r="B204" s="59"/>
      <c r="C204" s="60"/>
      <c r="D204" s="61"/>
      <c r="E204" s="61"/>
      <c r="F204" s="61"/>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row>
    <row r="205" ht="15.75" customHeight="1">
      <c r="A205" s="59"/>
      <c r="B205" s="59"/>
      <c r="C205" s="60"/>
      <c r="D205" s="61"/>
      <c r="E205" s="61"/>
      <c r="F205" s="61"/>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row>
    <row r="206" ht="15.75" customHeight="1">
      <c r="A206" s="59"/>
      <c r="B206" s="59"/>
      <c r="C206" s="60"/>
      <c r="D206" s="61"/>
      <c r="E206" s="61"/>
      <c r="F206" s="61"/>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row>
    <row r="207" ht="15.75" customHeight="1">
      <c r="A207" s="59"/>
      <c r="B207" s="59"/>
      <c r="C207" s="60"/>
      <c r="D207" s="61"/>
      <c r="E207" s="61"/>
      <c r="F207" s="61"/>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row>
    <row r="208" ht="15.75" customHeight="1">
      <c r="A208" s="59"/>
      <c r="B208" s="59"/>
      <c r="C208" s="60"/>
      <c r="D208" s="61"/>
      <c r="E208" s="61"/>
      <c r="F208" s="61"/>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row>
    <row r="209" ht="15.75" customHeight="1">
      <c r="A209" s="59"/>
      <c r="B209" s="59"/>
      <c r="C209" s="60"/>
      <c r="D209" s="61"/>
      <c r="E209" s="61"/>
      <c r="F209" s="61"/>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row>
    <row r="210" ht="15.75" customHeight="1">
      <c r="A210" s="59"/>
      <c r="B210" s="59"/>
      <c r="C210" s="60"/>
      <c r="D210" s="61"/>
      <c r="E210" s="61"/>
      <c r="F210" s="61"/>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row>
    <row r="211" ht="15.75" customHeight="1">
      <c r="A211" s="59"/>
      <c r="B211" s="59"/>
      <c r="C211" s="60"/>
      <c r="D211" s="61"/>
      <c r="E211" s="61"/>
      <c r="F211" s="61"/>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row>
    <row r="212" ht="15.75" customHeight="1">
      <c r="A212" s="59"/>
      <c r="B212" s="59"/>
      <c r="C212" s="60"/>
      <c r="D212" s="61"/>
      <c r="E212" s="61"/>
      <c r="F212" s="61"/>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row>
    <row r="213" ht="15.75" customHeight="1">
      <c r="A213" s="59"/>
      <c r="B213" s="59"/>
      <c r="C213" s="60"/>
      <c r="D213" s="61"/>
      <c r="E213" s="61"/>
      <c r="F213" s="61"/>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row>
    <row r="214" ht="15.75" customHeight="1">
      <c r="A214" s="59"/>
      <c r="B214" s="59"/>
      <c r="C214" s="60"/>
      <c r="D214" s="61"/>
      <c r="E214" s="61"/>
      <c r="F214" s="61"/>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row>
    <row r="215" ht="15.75" customHeight="1">
      <c r="A215" s="59"/>
      <c r="B215" s="59"/>
      <c r="C215" s="60"/>
      <c r="D215" s="61"/>
      <c r="E215" s="61"/>
      <c r="F215" s="61"/>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row>
    <row r="216" ht="15.75" customHeight="1">
      <c r="A216" s="59"/>
      <c r="B216" s="59"/>
      <c r="C216" s="60"/>
      <c r="D216" s="61"/>
      <c r="E216" s="61"/>
      <c r="F216" s="61"/>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row>
    <row r="217" ht="15.75" customHeight="1">
      <c r="A217" s="59"/>
      <c r="B217" s="59"/>
      <c r="C217" s="60"/>
      <c r="D217" s="61"/>
      <c r="E217" s="61"/>
      <c r="F217" s="61"/>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row>
    <row r="218" ht="15.75" customHeight="1">
      <c r="A218" s="59"/>
      <c r="B218" s="59"/>
      <c r="C218" s="60"/>
      <c r="D218" s="61"/>
      <c r="E218" s="61"/>
      <c r="F218" s="61"/>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row>
    <row r="219" ht="15.75" customHeight="1">
      <c r="A219" s="59"/>
      <c r="B219" s="59"/>
      <c r="C219" s="60"/>
      <c r="D219" s="61"/>
      <c r="E219" s="61"/>
      <c r="F219" s="61"/>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row>
    <row r="220" ht="15.75" customHeight="1">
      <c r="A220" s="59"/>
      <c r="B220" s="59"/>
      <c r="C220" s="60"/>
      <c r="D220" s="61"/>
      <c r="E220" s="61"/>
      <c r="F220" s="61"/>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row>
    <row r="221" ht="15.75" customHeight="1">
      <c r="A221" s="59"/>
      <c r="B221" s="59"/>
      <c r="C221" s="60"/>
      <c r="D221" s="61"/>
      <c r="E221" s="61"/>
      <c r="F221" s="61"/>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row>
    <row r="222" ht="15.75" customHeight="1">
      <c r="A222" s="59"/>
      <c r="B222" s="59"/>
      <c r="C222" s="60"/>
      <c r="D222" s="61"/>
      <c r="E222" s="61"/>
      <c r="F222" s="61"/>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row>
    <row r="223" ht="15.75" customHeight="1">
      <c r="A223" s="59"/>
      <c r="B223" s="59"/>
      <c r="C223" s="60"/>
      <c r="D223" s="61"/>
      <c r="E223" s="61"/>
      <c r="F223" s="61"/>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row>
    <row r="224" ht="15.75" customHeight="1">
      <c r="A224" s="59"/>
      <c r="B224" s="59"/>
      <c r="C224" s="60"/>
      <c r="D224" s="61"/>
      <c r="E224" s="61"/>
      <c r="F224" s="61"/>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row>
    <row r="225" ht="15.75" customHeight="1">
      <c r="A225" s="59"/>
      <c r="B225" s="59"/>
      <c r="C225" s="60"/>
      <c r="D225" s="61"/>
      <c r="E225" s="61"/>
      <c r="F225" s="61"/>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row>
    <row r="226" ht="15.75" customHeight="1">
      <c r="A226" s="59"/>
      <c r="B226" s="59"/>
      <c r="C226" s="60"/>
      <c r="D226" s="61"/>
      <c r="E226" s="61"/>
      <c r="F226" s="61"/>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row>
    <row r="227" ht="15.75" customHeight="1">
      <c r="A227" s="59"/>
      <c r="B227" s="59"/>
      <c r="C227" s="60"/>
      <c r="D227" s="61"/>
      <c r="E227" s="61"/>
      <c r="F227" s="61"/>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row>
    <row r="228" ht="15.75" customHeight="1">
      <c r="A228" s="59"/>
      <c r="B228" s="59"/>
      <c r="C228" s="60"/>
      <c r="D228" s="61"/>
      <c r="E228" s="61"/>
      <c r="F228" s="61"/>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row>
    <row r="229" ht="15.75" customHeight="1">
      <c r="A229" s="59"/>
      <c r="B229" s="59"/>
      <c r="C229" s="60"/>
      <c r="D229" s="61"/>
      <c r="E229" s="61"/>
      <c r="F229" s="61"/>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row>
    <row r="230" ht="15.75" customHeight="1">
      <c r="A230" s="59"/>
      <c r="B230" s="59"/>
      <c r="C230" s="60"/>
      <c r="D230" s="61"/>
      <c r="E230" s="61"/>
      <c r="F230" s="61"/>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row>
    <row r="231" ht="15.75" customHeight="1">
      <c r="A231" s="59"/>
      <c r="B231" s="59"/>
      <c r="C231" s="60"/>
      <c r="D231" s="61"/>
      <c r="E231" s="61"/>
      <c r="F231" s="61"/>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row>
    <row r="232" ht="15.75" customHeight="1">
      <c r="A232" s="59"/>
      <c r="B232" s="59"/>
      <c r="C232" s="60"/>
      <c r="D232" s="61"/>
      <c r="E232" s="61"/>
      <c r="F232" s="61"/>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row>
    <row r="233" ht="15.75" customHeight="1">
      <c r="A233" s="59"/>
      <c r="B233" s="59"/>
      <c r="C233" s="60"/>
      <c r="D233" s="61"/>
      <c r="E233" s="61"/>
      <c r="F233" s="61"/>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row>
    <row r="234" ht="15.75" customHeight="1">
      <c r="A234" s="59"/>
      <c r="B234" s="59"/>
      <c r="C234" s="60"/>
      <c r="D234" s="61"/>
      <c r="E234" s="61"/>
      <c r="F234" s="61"/>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row>
    <row r="235" ht="15.75" customHeight="1">
      <c r="A235" s="59"/>
      <c r="B235" s="59"/>
      <c r="C235" s="60"/>
      <c r="D235" s="61"/>
      <c r="E235" s="61"/>
      <c r="F235" s="61"/>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row>
    <row r="236" ht="15.75" customHeight="1">
      <c r="A236" s="59"/>
      <c r="B236" s="59"/>
      <c r="C236" s="60"/>
      <c r="D236" s="61"/>
      <c r="E236" s="61"/>
      <c r="F236" s="61"/>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row>
    <row r="237" ht="15.75" customHeight="1">
      <c r="A237" s="59"/>
      <c r="B237" s="59"/>
      <c r="C237" s="60"/>
      <c r="D237" s="61"/>
      <c r="E237" s="61"/>
      <c r="F237" s="61"/>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row>
    <row r="238" ht="15.75" customHeight="1">
      <c r="A238" s="59"/>
      <c r="B238" s="59"/>
      <c r="C238" s="60"/>
      <c r="D238" s="61"/>
      <c r="E238" s="61"/>
      <c r="F238" s="61"/>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row>
    <row r="239" ht="15.75" customHeight="1">
      <c r="A239" s="59"/>
      <c r="B239" s="59"/>
      <c r="C239" s="60"/>
      <c r="D239" s="61"/>
      <c r="E239" s="61"/>
      <c r="F239" s="61"/>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row>
    <row r="240" ht="15.75" customHeight="1">
      <c r="A240" s="59"/>
      <c r="B240" s="59"/>
      <c r="C240" s="60"/>
      <c r="D240" s="61"/>
      <c r="E240" s="61"/>
      <c r="F240" s="61"/>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row>
    <row r="241" ht="15.75" customHeight="1">
      <c r="A241" s="59"/>
      <c r="B241" s="59"/>
      <c r="C241" s="60"/>
      <c r="D241" s="61"/>
      <c r="E241" s="61"/>
      <c r="F241" s="61"/>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row>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9">
    <mergeCell ref="A33:A38"/>
    <mergeCell ref="E39:E42"/>
    <mergeCell ref="B1:C1"/>
    <mergeCell ref="E1:F1"/>
    <mergeCell ref="A3:A8"/>
    <mergeCell ref="A9:A14"/>
    <mergeCell ref="A15:A20"/>
    <mergeCell ref="A21:A26"/>
    <mergeCell ref="A27:A32"/>
  </mergeCells>
  <hyperlinks>
    <hyperlink r:id="rId1" ref="A3"/>
    <hyperlink r:id="rId2" ref="B3"/>
    <hyperlink r:id="rId3" ref="B4"/>
    <hyperlink r:id="rId4" ref="B5"/>
    <hyperlink r:id="rId5" ref="B6"/>
    <hyperlink r:id="rId6" ref="B7"/>
    <hyperlink r:id="rId7" ref="B8"/>
    <hyperlink r:id="rId8" ref="A9"/>
    <hyperlink r:id="rId9" ref="B9"/>
    <hyperlink r:id="rId10" ref="B10"/>
    <hyperlink r:id="rId11" ref="B11"/>
    <hyperlink r:id="rId12" ref="B12"/>
    <hyperlink r:id="rId13" ref="B13"/>
    <hyperlink r:id="rId14" ref="B14"/>
    <hyperlink r:id="rId15" ref="A15"/>
    <hyperlink r:id="rId16" ref="B15"/>
    <hyperlink r:id="rId17" ref="B16"/>
    <hyperlink r:id="rId18" ref="B17"/>
    <hyperlink r:id="rId19" ref="B18"/>
    <hyperlink r:id="rId20" ref="B19"/>
    <hyperlink r:id="rId21" ref="B20"/>
    <hyperlink r:id="rId22" ref="A21"/>
    <hyperlink r:id="rId23" ref="B21"/>
    <hyperlink r:id="rId24" ref="B22"/>
    <hyperlink r:id="rId25" ref="B23"/>
    <hyperlink r:id="rId26" ref="B24"/>
    <hyperlink r:id="rId27" ref="B25"/>
    <hyperlink r:id="rId28" ref="B26"/>
    <hyperlink r:id="rId29" ref="A27"/>
    <hyperlink r:id="rId30" ref="B27"/>
    <hyperlink r:id="rId31" ref="B28"/>
    <hyperlink r:id="rId32" ref="B29"/>
    <hyperlink r:id="rId33" ref="B30"/>
    <hyperlink r:id="rId34" ref="B31"/>
    <hyperlink r:id="rId35" ref="B32"/>
    <hyperlink r:id="rId36" ref="A33"/>
    <hyperlink r:id="rId37" ref="B33"/>
    <hyperlink r:id="rId38" ref="B34"/>
    <hyperlink r:id="rId39" ref="B35"/>
    <hyperlink r:id="rId40" ref="B36"/>
    <hyperlink r:id="rId41" ref="B37"/>
    <hyperlink r:id="rId42" ref="B38"/>
  </hyperlinks>
  <printOptions/>
  <pageMargins bottom="0.75" footer="0.0" header="0.0" left="0.7" right="0.7" top="0.75"/>
  <pageSetup orientation="landscape"/>
  <drawing r:id="rId4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2" width="20.75"/>
    <col customWidth="1" min="3" max="3" width="7.75"/>
    <col customWidth="1" min="4" max="6" width="40.75"/>
    <col customWidth="1" min="7" max="40" width="14.38"/>
  </cols>
  <sheetData>
    <row r="1" ht="42.75" customHeight="1">
      <c r="A1" s="9"/>
      <c r="B1" s="10" t="s">
        <v>203</v>
      </c>
      <c r="C1" s="11"/>
      <c r="D1" s="12"/>
      <c r="E1" s="13" t="s">
        <v>8</v>
      </c>
      <c r="F1" s="14"/>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row>
    <row r="2" ht="15.75" customHeight="1">
      <c r="A2" s="16" t="s">
        <v>9</v>
      </c>
      <c r="B2" s="17" t="s">
        <v>204</v>
      </c>
      <c r="C2" s="18" t="s">
        <v>11</v>
      </c>
      <c r="D2" s="19" t="s">
        <v>12</v>
      </c>
      <c r="E2" s="19" t="s">
        <v>13</v>
      </c>
      <c r="F2" s="20" t="s">
        <v>14</v>
      </c>
      <c r="G2" s="21" t="s">
        <v>15</v>
      </c>
      <c r="H2" s="21" t="s">
        <v>16</v>
      </c>
      <c r="I2" s="21" t="s">
        <v>17</v>
      </c>
      <c r="J2" s="21" t="s">
        <v>18</v>
      </c>
      <c r="K2" s="21" t="s">
        <v>19</v>
      </c>
      <c r="L2" s="21" t="s">
        <v>20</v>
      </c>
      <c r="M2" s="21" t="s">
        <v>21</v>
      </c>
      <c r="N2" s="21" t="s">
        <v>22</v>
      </c>
      <c r="O2" s="21" t="s">
        <v>23</v>
      </c>
      <c r="P2" s="21" t="s">
        <v>24</v>
      </c>
      <c r="Q2" s="21" t="s">
        <v>25</v>
      </c>
      <c r="R2" s="21" t="s">
        <v>26</v>
      </c>
      <c r="S2" s="21" t="s">
        <v>27</v>
      </c>
      <c r="T2" s="21" t="s">
        <v>28</v>
      </c>
      <c r="U2" s="21" t="s">
        <v>29</v>
      </c>
      <c r="V2" s="21" t="s">
        <v>30</v>
      </c>
      <c r="W2" s="21" t="s">
        <v>31</v>
      </c>
      <c r="X2" s="21" t="s">
        <v>32</v>
      </c>
      <c r="Y2" s="21" t="s">
        <v>33</v>
      </c>
      <c r="Z2" s="21" t="s">
        <v>34</v>
      </c>
      <c r="AA2" s="21" t="s">
        <v>35</v>
      </c>
      <c r="AB2" s="21" t="s">
        <v>36</v>
      </c>
      <c r="AC2" s="21" t="s">
        <v>37</v>
      </c>
      <c r="AD2" s="21" t="s">
        <v>38</v>
      </c>
      <c r="AE2" s="21" t="s">
        <v>39</v>
      </c>
      <c r="AF2" s="21" t="s">
        <v>40</v>
      </c>
      <c r="AG2" s="21" t="s">
        <v>41</v>
      </c>
      <c r="AH2" s="21" t="s">
        <v>42</v>
      </c>
      <c r="AI2" s="21" t="s">
        <v>43</v>
      </c>
      <c r="AJ2" s="21" t="s">
        <v>44</v>
      </c>
      <c r="AK2" s="22" t="s">
        <v>45</v>
      </c>
      <c r="AL2" s="22" t="s">
        <v>46</v>
      </c>
      <c r="AM2" s="22" t="s">
        <v>47</v>
      </c>
      <c r="AN2" s="22" t="s">
        <v>48</v>
      </c>
    </row>
    <row r="3">
      <c r="A3" s="66" t="s">
        <v>205</v>
      </c>
      <c r="B3" s="67" t="s">
        <v>206</v>
      </c>
      <c r="C3" s="36">
        <v>1.0</v>
      </c>
      <c r="D3" s="37" t="s">
        <v>207</v>
      </c>
      <c r="E3" s="37" t="s">
        <v>208</v>
      </c>
      <c r="F3" s="37" t="s">
        <v>209</v>
      </c>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27">
        <v>30.0</v>
      </c>
      <c r="AL3" s="28">
        <f t="shared" ref="AL3:AL14" si="1">(COUNTIF(G3:AJ3,"WT")/AK$3)</f>
        <v>0</v>
      </c>
      <c r="AM3" s="29">
        <f t="shared" ref="AM3:AM14" si="2">(COUNTIF(G3:AJ3,"SU")/AK$3)</f>
        <v>0</v>
      </c>
      <c r="AN3" s="28">
        <f t="shared" ref="AN3:AN14" si="3">(COUNTIF(G3:AJ3,"GD")/AK$3)</f>
        <v>0</v>
      </c>
    </row>
    <row r="4">
      <c r="A4" s="54"/>
      <c r="B4" s="68" t="s">
        <v>210</v>
      </c>
      <c r="C4" s="36">
        <v>2.0</v>
      </c>
      <c r="D4" s="37" t="s">
        <v>211</v>
      </c>
      <c r="E4" s="37" t="s">
        <v>212</v>
      </c>
      <c r="F4" s="37" t="s">
        <v>213</v>
      </c>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28">
        <f t="shared" si="1"/>
        <v>0</v>
      </c>
      <c r="AM4" s="29">
        <f t="shared" si="2"/>
        <v>0</v>
      </c>
      <c r="AN4" s="28">
        <f t="shared" si="3"/>
        <v>0</v>
      </c>
    </row>
    <row r="5">
      <c r="A5" s="54"/>
      <c r="B5" s="68" t="s">
        <v>214</v>
      </c>
      <c r="C5" s="36">
        <v>3.0</v>
      </c>
      <c r="D5" s="37" t="s">
        <v>215</v>
      </c>
      <c r="E5" s="37" t="s">
        <v>216</v>
      </c>
      <c r="F5" s="37" t="s">
        <v>217</v>
      </c>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28">
        <f t="shared" si="1"/>
        <v>0</v>
      </c>
      <c r="AM5" s="29">
        <f t="shared" si="2"/>
        <v>0</v>
      </c>
      <c r="AN5" s="28">
        <f t="shared" si="3"/>
        <v>0</v>
      </c>
    </row>
    <row r="6">
      <c r="A6" s="54"/>
      <c r="B6" s="68" t="s">
        <v>218</v>
      </c>
      <c r="C6" s="36">
        <v>4.0</v>
      </c>
      <c r="D6" s="37" t="s">
        <v>219</v>
      </c>
      <c r="E6" s="37" t="s">
        <v>220</v>
      </c>
      <c r="F6" s="37" t="s">
        <v>221</v>
      </c>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28">
        <f t="shared" si="1"/>
        <v>0</v>
      </c>
      <c r="AM6" s="29">
        <f t="shared" si="2"/>
        <v>0</v>
      </c>
      <c r="AN6" s="28">
        <f t="shared" si="3"/>
        <v>0</v>
      </c>
    </row>
    <row r="7">
      <c r="A7" s="54"/>
      <c r="B7" s="68" t="s">
        <v>222</v>
      </c>
      <c r="C7" s="36">
        <v>5.0</v>
      </c>
      <c r="D7" s="37" t="s">
        <v>223</v>
      </c>
      <c r="E7" s="37" t="s">
        <v>224</v>
      </c>
      <c r="F7" s="37" t="s">
        <v>225</v>
      </c>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28">
        <f t="shared" si="1"/>
        <v>0</v>
      </c>
      <c r="AM7" s="29">
        <f t="shared" si="2"/>
        <v>0</v>
      </c>
      <c r="AN7" s="28">
        <f t="shared" si="3"/>
        <v>0</v>
      </c>
    </row>
    <row r="8">
      <c r="A8" s="55"/>
      <c r="B8" s="68" t="s">
        <v>226</v>
      </c>
      <c r="C8" s="36">
        <v>6.0</v>
      </c>
      <c r="D8" s="37" t="s">
        <v>227</v>
      </c>
      <c r="E8" s="37" t="s">
        <v>228</v>
      </c>
      <c r="F8" s="37" t="s">
        <v>229</v>
      </c>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28">
        <f t="shared" si="1"/>
        <v>0</v>
      </c>
      <c r="AM8" s="29">
        <f t="shared" si="2"/>
        <v>0</v>
      </c>
      <c r="AN8" s="28">
        <f t="shared" si="3"/>
        <v>0</v>
      </c>
    </row>
    <row r="9">
      <c r="A9" s="69" t="s">
        <v>230</v>
      </c>
      <c r="B9" s="31" t="s">
        <v>231</v>
      </c>
      <c r="C9" s="37">
        <v>1.0</v>
      </c>
      <c r="D9" s="37" t="s">
        <v>232</v>
      </c>
      <c r="E9" s="37" t="s">
        <v>233</v>
      </c>
      <c r="F9" s="37" t="s">
        <v>234</v>
      </c>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28">
        <f t="shared" si="1"/>
        <v>0</v>
      </c>
      <c r="AM9" s="29">
        <f t="shared" si="2"/>
        <v>0</v>
      </c>
      <c r="AN9" s="28">
        <f t="shared" si="3"/>
        <v>0</v>
      </c>
    </row>
    <row r="10">
      <c r="A10" s="54"/>
      <c r="B10" s="31" t="s">
        <v>235</v>
      </c>
      <c r="C10" s="37">
        <v>2.0</v>
      </c>
      <c r="D10" s="37" t="s">
        <v>236</v>
      </c>
      <c r="E10" s="37" t="s">
        <v>237</v>
      </c>
      <c r="F10" s="37" t="s">
        <v>238</v>
      </c>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28">
        <f t="shared" si="1"/>
        <v>0</v>
      </c>
      <c r="AM10" s="29">
        <f t="shared" si="2"/>
        <v>0</v>
      </c>
      <c r="AN10" s="28">
        <f t="shared" si="3"/>
        <v>0</v>
      </c>
    </row>
    <row r="11">
      <c r="A11" s="54"/>
      <c r="B11" s="31" t="s">
        <v>239</v>
      </c>
      <c r="C11" s="37">
        <v>3.0</v>
      </c>
      <c r="D11" s="37" t="s">
        <v>240</v>
      </c>
      <c r="E11" s="37" t="s">
        <v>241</v>
      </c>
      <c r="F11" s="37" t="s">
        <v>242</v>
      </c>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28">
        <f t="shared" si="1"/>
        <v>0</v>
      </c>
      <c r="AM11" s="29">
        <f t="shared" si="2"/>
        <v>0</v>
      </c>
      <c r="AN11" s="28">
        <f t="shared" si="3"/>
        <v>0</v>
      </c>
    </row>
    <row r="12">
      <c r="A12" s="54"/>
      <c r="B12" s="31" t="s">
        <v>243</v>
      </c>
      <c r="C12" s="37">
        <v>4.0</v>
      </c>
      <c r="D12" s="37" t="s">
        <v>244</v>
      </c>
      <c r="E12" s="37" t="s">
        <v>245</v>
      </c>
      <c r="F12" s="37" t="s">
        <v>246</v>
      </c>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28">
        <f t="shared" si="1"/>
        <v>0</v>
      </c>
      <c r="AM12" s="29">
        <f t="shared" si="2"/>
        <v>0</v>
      </c>
      <c r="AN12" s="28">
        <f t="shared" si="3"/>
        <v>0</v>
      </c>
    </row>
    <row r="13">
      <c r="A13" s="54"/>
      <c r="B13" s="31" t="s">
        <v>247</v>
      </c>
      <c r="C13" s="37">
        <v>5.0</v>
      </c>
      <c r="D13" s="37" t="s">
        <v>248</v>
      </c>
      <c r="E13" s="37" t="s">
        <v>249</v>
      </c>
      <c r="F13" s="37" t="s">
        <v>250</v>
      </c>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28">
        <f t="shared" si="1"/>
        <v>0</v>
      </c>
      <c r="AM13" s="29">
        <f t="shared" si="2"/>
        <v>0</v>
      </c>
      <c r="AN13" s="28">
        <f t="shared" si="3"/>
        <v>0</v>
      </c>
    </row>
    <row r="14">
      <c r="A14" s="55"/>
      <c r="B14" s="31" t="s">
        <v>251</v>
      </c>
      <c r="C14" s="37">
        <v>6.0</v>
      </c>
      <c r="D14" s="37" t="s">
        <v>252</v>
      </c>
      <c r="E14" s="37" t="s">
        <v>253</v>
      </c>
      <c r="F14" s="37" t="s">
        <v>254</v>
      </c>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28">
        <f t="shared" si="1"/>
        <v>0</v>
      </c>
      <c r="AM14" s="29">
        <f t="shared" si="2"/>
        <v>0</v>
      </c>
      <c r="AN14" s="28">
        <f t="shared" si="3"/>
        <v>0</v>
      </c>
    </row>
    <row r="15">
      <c r="A15" s="70" t="s">
        <v>255</v>
      </c>
      <c r="B15" s="53" t="s">
        <v>256</v>
      </c>
      <c r="C15" s="38">
        <v>1.0</v>
      </c>
      <c r="D15" s="44" t="s">
        <v>257</v>
      </c>
      <c r="E15" s="71" t="s">
        <v>258</v>
      </c>
      <c r="F15" s="44" t="s">
        <v>259</v>
      </c>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28"/>
      <c r="AM15" s="29"/>
      <c r="AN15" s="28"/>
    </row>
    <row r="16">
      <c r="A16" s="42"/>
      <c r="B16" s="53" t="s">
        <v>260</v>
      </c>
      <c r="C16" s="38">
        <v>2.0</v>
      </c>
      <c r="D16" s="44" t="s">
        <v>261</v>
      </c>
      <c r="E16" s="44" t="s">
        <v>262</v>
      </c>
      <c r="F16" s="44" t="s">
        <v>263</v>
      </c>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28"/>
      <c r="AM16" s="29"/>
      <c r="AN16" s="28"/>
    </row>
    <row r="17">
      <c r="A17" s="42"/>
      <c r="B17" s="53" t="s">
        <v>264</v>
      </c>
      <c r="C17" s="38">
        <v>3.0</v>
      </c>
      <c r="D17" s="44" t="s">
        <v>265</v>
      </c>
      <c r="E17" s="44" t="s">
        <v>266</v>
      </c>
      <c r="F17" s="44" t="s">
        <v>267</v>
      </c>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28"/>
      <c r="AM17" s="29"/>
      <c r="AN17" s="28"/>
    </row>
    <row r="18">
      <c r="A18" s="42"/>
      <c r="B18" s="53" t="s">
        <v>268</v>
      </c>
      <c r="C18" s="38">
        <v>4.0</v>
      </c>
      <c r="D18" s="44" t="s">
        <v>269</v>
      </c>
      <c r="E18" s="44" t="s">
        <v>270</v>
      </c>
      <c r="F18" s="44" t="s">
        <v>271</v>
      </c>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28"/>
      <c r="AM18" s="29"/>
      <c r="AN18" s="28"/>
    </row>
    <row r="19">
      <c r="A19" s="42"/>
      <c r="B19" s="53" t="s">
        <v>272</v>
      </c>
      <c r="C19" s="38">
        <v>5.0</v>
      </c>
      <c r="D19" s="44" t="s">
        <v>273</v>
      </c>
      <c r="E19" s="44" t="s">
        <v>274</v>
      </c>
      <c r="F19" s="44" t="s">
        <v>275</v>
      </c>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28"/>
      <c r="AM19" s="29"/>
      <c r="AN19" s="28"/>
    </row>
    <row r="20">
      <c r="A20" s="45"/>
      <c r="B20" s="53" t="s">
        <v>276</v>
      </c>
      <c r="C20" s="38">
        <v>6.0</v>
      </c>
      <c r="D20" s="44" t="s">
        <v>277</v>
      </c>
      <c r="E20" s="44" t="s">
        <v>278</v>
      </c>
      <c r="F20" s="44" t="s">
        <v>279</v>
      </c>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28"/>
      <c r="AM20" s="29"/>
      <c r="AN20" s="28"/>
    </row>
    <row r="21">
      <c r="A21" s="72" t="s">
        <v>280</v>
      </c>
      <c r="B21" s="31" t="s">
        <v>281</v>
      </c>
      <c r="C21" s="38">
        <v>1.0</v>
      </c>
      <c r="D21" s="44" t="s">
        <v>282</v>
      </c>
      <c r="E21" s="44" t="s">
        <v>283</v>
      </c>
      <c r="F21" s="44" t="s">
        <v>284</v>
      </c>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28">
        <f t="shared" ref="AL21:AL38" si="4">(COUNTIF(G21:AJ21,"WT")/AK$3)</f>
        <v>0</v>
      </c>
      <c r="AM21" s="29">
        <f t="shared" ref="AM21:AM38" si="5">(COUNTIF(G21:AJ21,"SU")/AK$3)</f>
        <v>0</v>
      </c>
      <c r="AN21" s="28">
        <f t="shared" ref="AN21:AN38" si="6">(COUNTIF(G21:AJ21,"GD")/AK$3)</f>
        <v>0</v>
      </c>
    </row>
    <row r="22">
      <c r="A22" s="42"/>
      <c r="B22" s="31" t="s">
        <v>285</v>
      </c>
      <c r="C22" s="38">
        <v>2.0</v>
      </c>
      <c r="D22" s="44" t="s">
        <v>286</v>
      </c>
      <c r="E22" s="44" t="s">
        <v>287</v>
      </c>
      <c r="F22" s="44" t="s">
        <v>288</v>
      </c>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28">
        <f t="shared" si="4"/>
        <v>0</v>
      </c>
      <c r="AM22" s="29">
        <f t="shared" si="5"/>
        <v>0</v>
      </c>
      <c r="AN22" s="28">
        <f t="shared" si="6"/>
        <v>0</v>
      </c>
    </row>
    <row r="23">
      <c r="A23" s="42"/>
      <c r="B23" s="31" t="s">
        <v>289</v>
      </c>
      <c r="C23" s="38">
        <v>3.0</v>
      </c>
      <c r="D23" s="44" t="s">
        <v>290</v>
      </c>
      <c r="E23" s="44" t="s">
        <v>291</v>
      </c>
      <c r="F23" s="44" t="s">
        <v>292</v>
      </c>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28">
        <f t="shared" si="4"/>
        <v>0</v>
      </c>
      <c r="AM23" s="29">
        <f t="shared" si="5"/>
        <v>0</v>
      </c>
      <c r="AN23" s="28">
        <f t="shared" si="6"/>
        <v>0</v>
      </c>
    </row>
    <row r="24">
      <c r="A24" s="42"/>
      <c r="B24" s="31" t="s">
        <v>293</v>
      </c>
      <c r="C24" s="38">
        <v>4.0</v>
      </c>
      <c r="D24" s="44" t="s">
        <v>294</v>
      </c>
      <c r="E24" s="44" t="s">
        <v>295</v>
      </c>
      <c r="F24" s="44" t="s">
        <v>296</v>
      </c>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28">
        <f t="shared" si="4"/>
        <v>0</v>
      </c>
      <c r="AM24" s="29">
        <f t="shared" si="5"/>
        <v>0</v>
      </c>
      <c r="AN24" s="28">
        <f t="shared" si="6"/>
        <v>0</v>
      </c>
    </row>
    <row r="25">
      <c r="A25" s="42"/>
      <c r="B25" s="31" t="s">
        <v>297</v>
      </c>
      <c r="C25" s="38">
        <v>5.0</v>
      </c>
      <c r="D25" s="44" t="s">
        <v>298</v>
      </c>
      <c r="E25" s="44" t="s">
        <v>299</v>
      </c>
      <c r="F25" s="44" t="s">
        <v>300</v>
      </c>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28">
        <f t="shared" si="4"/>
        <v>0</v>
      </c>
      <c r="AM25" s="29">
        <f t="shared" si="5"/>
        <v>0</v>
      </c>
      <c r="AN25" s="28">
        <f t="shared" si="6"/>
        <v>0</v>
      </c>
    </row>
    <row r="26">
      <c r="A26" s="45"/>
      <c r="B26" s="31" t="s">
        <v>301</v>
      </c>
      <c r="C26" s="38">
        <v>6.0</v>
      </c>
      <c r="D26" s="44" t="s">
        <v>302</v>
      </c>
      <c r="E26" s="44" t="s">
        <v>303</v>
      </c>
      <c r="F26" s="44" t="s">
        <v>304</v>
      </c>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28">
        <f t="shared" si="4"/>
        <v>0</v>
      </c>
      <c r="AM26" s="29">
        <f t="shared" si="5"/>
        <v>0</v>
      </c>
      <c r="AN26" s="28">
        <f t="shared" si="6"/>
        <v>0</v>
      </c>
    </row>
    <row r="27">
      <c r="A27" s="70" t="s">
        <v>305</v>
      </c>
      <c r="B27" s="31" t="s">
        <v>306</v>
      </c>
      <c r="C27" s="35"/>
      <c r="D27" s="44" t="s">
        <v>307</v>
      </c>
      <c r="E27" s="44" t="s">
        <v>308</v>
      </c>
      <c r="F27" s="44" t="s">
        <v>309</v>
      </c>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28">
        <f t="shared" si="4"/>
        <v>0</v>
      </c>
      <c r="AM27" s="29">
        <f t="shared" si="5"/>
        <v>0</v>
      </c>
      <c r="AN27" s="28">
        <f t="shared" si="6"/>
        <v>0</v>
      </c>
    </row>
    <row r="28">
      <c r="A28" s="42"/>
      <c r="B28" s="31" t="s">
        <v>310</v>
      </c>
      <c r="C28" s="35"/>
      <c r="D28" s="44" t="s">
        <v>311</v>
      </c>
      <c r="E28" s="44" t="s">
        <v>312</v>
      </c>
      <c r="F28" s="44" t="s">
        <v>313</v>
      </c>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28">
        <f t="shared" si="4"/>
        <v>0</v>
      </c>
      <c r="AM28" s="29">
        <f t="shared" si="5"/>
        <v>0</v>
      </c>
      <c r="AN28" s="28">
        <f t="shared" si="6"/>
        <v>0</v>
      </c>
    </row>
    <row r="29">
      <c r="A29" s="42"/>
      <c r="B29" s="31" t="s">
        <v>314</v>
      </c>
      <c r="C29" s="35"/>
      <c r="D29" s="44" t="s">
        <v>315</v>
      </c>
      <c r="E29" s="44" t="s">
        <v>316</v>
      </c>
      <c r="F29" s="44" t="s">
        <v>317</v>
      </c>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28">
        <f t="shared" si="4"/>
        <v>0</v>
      </c>
      <c r="AM29" s="29">
        <f t="shared" si="5"/>
        <v>0</v>
      </c>
      <c r="AN29" s="28">
        <f t="shared" si="6"/>
        <v>0</v>
      </c>
    </row>
    <row r="30">
      <c r="A30" s="42"/>
      <c r="B30" s="31" t="s">
        <v>318</v>
      </c>
      <c r="C30" s="35"/>
      <c r="D30" s="44" t="s">
        <v>319</v>
      </c>
      <c r="E30" s="44" t="s">
        <v>320</v>
      </c>
      <c r="F30" s="44" t="s">
        <v>321</v>
      </c>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28">
        <f t="shared" si="4"/>
        <v>0</v>
      </c>
      <c r="AM30" s="29">
        <f t="shared" si="5"/>
        <v>0</v>
      </c>
      <c r="AN30" s="28">
        <f t="shared" si="6"/>
        <v>0</v>
      </c>
    </row>
    <row r="31">
      <c r="A31" s="42"/>
      <c r="B31" s="31" t="s">
        <v>322</v>
      </c>
      <c r="C31" s="35"/>
      <c r="D31" s="44" t="s">
        <v>323</v>
      </c>
      <c r="E31" s="44" t="s">
        <v>324</v>
      </c>
      <c r="F31" s="44" t="s">
        <v>325</v>
      </c>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28">
        <f t="shared" si="4"/>
        <v>0</v>
      </c>
      <c r="AM31" s="29">
        <f t="shared" si="5"/>
        <v>0</v>
      </c>
      <c r="AN31" s="28">
        <f t="shared" si="6"/>
        <v>0</v>
      </c>
    </row>
    <row r="32">
      <c r="A32" s="45"/>
      <c r="B32" s="31" t="s">
        <v>326</v>
      </c>
      <c r="C32" s="35"/>
      <c r="D32" s="44" t="s">
        <v>327</v>
      </c>
      <c r="E32" s="44" t="s">
        <v>328</v>
      </c>
      <c r="F32" s="44" t="s">
        <v>329</v>
      </c>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28">
        <f t="shared" si="4"/>
        <v>0</v>
      </c>
      <c r="AM32" s="29">
        <f t="shared" si="5"/>
        <v>0</v>
      </c>
      <c r="AN32" s="28">
        <f t="shared" si="6"/>
        <v>0</v>
      </c>
    </row>
    <row r="33">
      <c r="A33" s="72" t="s">
        <v>330</v>
      </c>
      <c r="B33" s="53" t="s">
        <v>331</v>
      </c>
      <c r="C33" s="44">
        <v>1.0</v>
      </c>
      <c r="D33" s="44" t="s">
        <v>332</v>
      </c>
      <c r="E33" s="44" t="s">
        <v>333</v>
      </c>
      <c r="F33" s="44" t="s">
        <v>334</v>
      </c>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28">
        <f t="shared" si="4"/>
        <v>0</v>
      </c>
      <c r="AM33" s="29">
        <f t="shared" si="5"/>
        <v>0</v>
      </c>
      <c r="AN33" s="28">
        <f t="shared" si="6"/>
        <v>0</v>
      </c>
    </row>
    <row r="34">
      <c r="A34" s="42"/>
      <c r="B34" s="53" t="s">
        <v>335</v>
      </c>
      <c r="C34" s="44">
        <v>2.0</v>
      </c>
      <c r="D34" s="44" t="s">
        <v>336</v>
      </c>
      <c r="E34" s="44" t="s">
        <v>337</v>
      </c>
      <c r="F34" s="44" t="s">
        <v>338</v>
      </c>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28">
        <f t="shared" si="4"/>
        <v>0</v>
      </c>
      <c r="AM34" s="29">
        <f t="shared" si="5"/>
        <v>0</v>
      </c>
      <c r="AN34" s="28">
        <f t="shared" si="6"/>
        <v>0</v>
      </c>
    </row>
    <row r="35">
      <c r="A35" s="42"/>
      <c r="B35" s="53" t="s">
        <v>339</v>
      </c>
      <c r="C35" s="44">
        <v>3.0</v>
      </c>
      <c r="D35" s="44" t="s">
        <v>340</v>
      </c>
      <c r="E35" s="44" t="s">
        <v>341</v>
      </c>
      <c r="F35" s="44" t="s">
        <v>342</v>
      </c>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28">
        <f t="shared" si="4"/>
        <v>0</v>
      </c>
      <c r="AM35" s="29">
        <f t="shared" si="5"/>
        <v>0</v>
      </c>
      <c r="AN35" s="28">
        <f t="shared" si="6"/>
        <v>0</v>
      </c>
    </row>
    <row r="36">
      <c r="A36" s="42"/>
      <c r="B36" s="53" t="s">
        <v>343</v>
      </c>
      <c r="C36" s="44">
        <v>4.0</v>
      </c>
      <c r="D36" s="44" t="s">
        <v>344</v>
      </c>
      <c r="E36" s="44" t="s">
        <v>345</v>
      </c>
      <c r="F36" s="44" t="s">
        <v>346</v>
      </c>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28">
        <f t="shared" si="4"/>
        <v>0</v>
      </c>
      <c r="AM36" s="29">
        <f t="shared" si="5"/>
        <v>0</v>
      </c>
      <c r="AN36" s="28">
        <f t="shared" si="6"/>
        <v>0</v>
      </c>
    </row>
    <row r="37">
      <c r="A37" s="42"/>
      <c r="B37" s="53" t="s">
        <v>347</v>
      </c>
      <c r="C37" s="44">
        <v>5.0</v>
      </c>
      <c r="D37" s="44" t="s">
        <v>348</v>
      </c>
      <c r="E37" s="44" t="s">
        <v>349</v>
      </c>
      <c r="F37" s="44" t="s">
        <v>350</v>
      </c>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28">
        <f t="shared" si="4"/>
        <v>0</v>
      </c>
      <c r="AM37" s="29">
        <f t="shared" si="5"/>
        <v>0</v>
      </c>
      <c r="AN37" s="28">
        <f t="shared" si="6"/>
        <v>0</v>
      </c>
    </row>
    <row r="38">
      <c r="A38" s="45"/>
      <c r="B38" s="53" t="s">
        <v>351</v>
      </c>
      <c r="C38" s="44">
        <v>6.0</v>
      </c>
      <c r="D38" s="44" t="s">
        <v>352</v>
      </c>
      <c r="E38" s="44" t="s">
        <v>353</v>
      </c>
      <c r="F38" s="44" t="s">
        <v>354</v>
      </c>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28">
        <f t="shared" si="4"/>
        <v>0</v>
      </c>
      <c r="AM38" s="29">
        <f t="shared" si="5"/>
        <v>0</v>
      </c>
      <c r="AN38" s="28">
        <f t="shared" si="6"/>
        <v>0</v>
      </c>
    </row>
    <row r="39" ht="15.75" customHeight="1">
      <c r="A39" s="59"/>
      <c r="B39" s="59"/>
      <c r="C39" s="60"/>
      <c r="D39" s="61"/>
      <c r="E39" s="62" t="s">
        <v>355</v>
      </c>
      <c r="F39" s="63" t="s">
        <v>200</v>
      </c>
      <c r="G39" s="64" t="str">
        <f t="shared" ref="G39:AJ39" si="7">(COUNTIF(G3:G38,"GD")/COUNTIF(G3:G38,"*"))</f>
        <v>#DIV/0!</v>
      </c>
      <c r="H39" s="64" t="str">
        <f t="shared" si="7"/>
        <v>#DIV/0!</v>
      </c>
      <c r="I39" s="64" t="str">
        <f t="shared" si="7"/>
        <v>#DIV/0!</v>
      </c>
      <c r="J39" s="64" t="str">
        <f t="shared" si="7"/>
        <v>#DIV/0!</v>
      </c>
      <c r="K39" s="64" t="str">
        <f t="shared" si="7"/>
        <v>#DIV/0!</v>
      </c>
      <c r="L39" s="64" t="str">
        <f t="shared" si="7"/>
        <v>#DIV/0!</v>
      </c>
      <c r="M39" s="64" t="str">
        <f t="shared" si="7"/>
        <v>#DIV/0!</v>
      </c>
      <c r="N39" s="64" t="str">
        <f t="shared" si="7"/>
        <v>#DIV/0!</v>
      </c>
      <c r="O39" s="64" t="str">
        <f t="shared" si="7"/>
        <v>#DIV/0!</v>
      </c>
      <c r="P39" s="64" t="str">
        <f t="shared" si="7"/>
        <v>#DIV/0!</v>
      </c>
      <c r="Q39" s="64" t="str">
        <f t="shared" si="7"/>
        <v>#DIV/0!</v>
      </c>
      <c r="R39" s="64" t="str">
        <f t="shared" si="7"/>
        <v>#DIV/0!</v>
      </c>
      <c r="S39" s="64" t="str">
        <f t="shared" si="7"/>
        <v>#DIV/0!</v>
      </c>
      <c r="T39" s="64" t="str">
        <f t="shared" si="7"/>
        <v>#DIV/0!</v>
      </c>
      <c r="U39" s="64" t="str">
        <f t="shared" si="7"/>
        <v>#DIV/0!</v>
      </c>
      <c r="V39" s="64" t="str">
        <f t="shared" si="7"/>
        <v>#DIV/0!</v>
      </c>
      <c r="W39" s="64" t="str">
        <f t="shared" si="7"/>
        <v>#DIV/0!</v>
      </c>
      <c r="X39" s="64" t="str">
        <f t="shared" si="7"/>
        <v>#DIV/0!</v>
      </c>
      <c r="Y39" s="64" t="str">
        <f t="shared" si="7"/>
        <v>#DIV/0!</v>
      </c>
      <c r="Z39" s="64" t="str">
        <f t="shared" si="7"/>
        <v>#DIV/0!</v>
      </c>
      <c r="AA39" s="64" t="str">
        <f t="shared" si="7"/>
        <v>#DIV/0!</v>
      </c>
      <c r="AB39" s="64" t="str">
        <f t="shared" si="7"/>
        <v>#DIV/0!</v>
      </c>
      <c r="AC39" s="64" t="str">
        <f t="shared" si="7"/>
        <v>#DIV/0!</v>
      </c>
      <c r="AD39" s="64" t="str">
        <f t="shared" si="7"/>
        <v>#DIV/0!</v>
      </c>
      <c r="AE39" s="64" t="str">
        <f t="shared" si="7"/>
        <v>#DIV/0!</v>
      </c>
      <c r="AF39" s="64" t="str">
        <f t="shared" si="7"/>
        <v>#DIV/0!</v>
      </c>
      <c r="AG39" s="64" t="str">
        <f t="shared" si="7"/>
        <v>#DIV/0!</v>
      </c>
      <c r="AH39" s="64" t="str">
        <f t="shared" si="7"/>
        <v>#DIV/0!</v>
      </c>
      <c r="AI39" s="64" t="str">
        <f t="shared" si="7"/>
        <v>#DIV/0!</v>
      </c>
      <c r="AJ39" s="64" t="str">
        <f t="shared" si="7"/>
        <v>#DIV/0!</v>
      </c>
      <c r="AK39" s="15"/>
      <c r="AL39" s="15"/>
      <c r="AM39" s="15"/>
      <c r="AN39" s="15"/>
    </row>
    <row r="40" ht="15.75" customHeight="1">
      <c r="A40" s="59"/>
      <c r="B40" s="59"/>
      <c r="C40" s="60"/>
      <c r="D40" s="61"/>
      <c r="F40" s="63" t="s">
        <v>201</v>
      </c>
      <c r="G40" s="65" t="str">
        <f t="shared" ref="G40:AJ40" si="8">(COUNTIF(G3:G38,"SU")/COUNTIF(G3:G38,"*"))</f>
        <v>#DIV/0!</v>
      </c>
      <c r="H40" s="65" t="str">
        <f t="shared" si="8"/>
        <v>#DIV/0!</v>
      </c>
      <c r="I40" s="65" t="str">
        <f t="shared" si="8"/>
        <v>#DIV/0!</v>
      </c>
      <c r="J40" s="65" t="str">
        <f t="shared" si="8"/>
        <v>#DIV/0!</v>
      </c>
      <c r="K40" s="65" t="str">
        <f t="shared" si="8"/>
        <v>#DIV/0!</v>
      </c>
      <c r="L40" s="65" t="str">
        <f t="shared" si="8"/>
        <v>#DIV/0!</v>
      </c>
      <c r="M40" s="65" t="str">
        <f t="shared" si="8"/>
        <v>#DIV/0!</v>
      </c>
      <c r="N40" s="65" t="str">
        <f t="shared" si="8"/>
        <v>#DIV/0!</v>
      </c>
      <c r="O40" s="65" t="str">
        <f t="shared" si="8"/>
        <v>#DIV/0!</v>
      </c>
      <c r="P40" s="65" t="str">
        <f t="shared" si="8"/>
        <v>#DIV/0!</v>
      </c>
      <c r="Q40" s="65" t="str">
        <f t="shared" si="8"/>
        <v>#DIV/0!</v>
      </c>
      <c r="R40" s="65" t="str">
        <f t="shared" si="8"/>
        <v>#DIV/0!</v>
      </c>
      <c r="S40" s="65" t="str">
        <f t="shared" si="8"/>
        <v>#DIV/0!</v>
      </c>
      <c r="T40" s="65" t="str">
        <f t="shared" si="8"/>
        <v>#DIV/0!</v>
      </c>
      <c r="U40" s="65" t="str">
        <f t="shared" si="8"/>
        <v>#DIV/0!</v>
      </c>
      <c r="V40" s="65" t="str">
        <f t="shared" si="8"/>
        <v>#DIV/0!</v>
      </c>
      <c r="W40" s="65" t="str">
        <f t="shared" si="8"/>
        <v>#DIV/0!</v>
      </c>
      <c r="X40" s="65" t="str">
        <f t="shared" si="8"/>
        <v>#DIV/0!</v>
      </c>
      <c r="Y40" s="65" t="str">
        <f t="shared" si="8"/>
        <v>#DIV/0!</v>
      </c>
      <c r="Z40" s="65" t="str">
        <f t="shared" si="8"/>
        <v>#DIV/0!</v>
      </c>
      <c r="AA40" s="65" t="str">
        <f t="shared" si="8"/>
        <v>#DIV/0!</v>
      </c>
      <c r="AB40" s="65" t="str">
        <f t="shared" si="8"/>
        <v>#DIV/0!</v>
      </c>
      <c r="AC40" s="65" t="str">
        <f t="shared" si="8"/>
        <v>#DIV/0!</v>
      </c>
      <c r="AD40" s="65" t="str">
        <f t="shared" si="8"/>
        <v>#DIV/0!</v>
      </c>
      <c r="AE40" s="65" t="str">
        <f t="shared" si="8"/>
        <v>#DIV/0!</v>
      </c>
      <c r="AF40" s="65" t="str">
        <f t="shared" si="8"/>
        <v>#DIV/0!</v>
      </c>
      <c r="AG40" s="65" t="str">
        <f t="shared" si="8"/>
        <v>#DIV/0!</v>
      </c>
      <c r="AH40" s="65" t="str">
        <f t="shared" si="8"/>
        <v>#DIV/0!</v>
      </c>
      <c r="AI40" s="65" t="str">
        <f t="shared" si="8"/>
        <v>#DIV/0!</v>
      </c>
      <c r="AJ40" s="65" t="str">
        <f t="shared" si="8"/>
        <v>#DIV/0!</v>
      </c>
      <c r="AK40" s="15"/>
      <c r="AL40" s="15"/>
      <c r="AM40" s="15"/>
      <c r="AN40" s="15"/>
    </row>
    <row r="41" ht="15.75" customHeight="1">
      <c r="A41" s="59"/>
      <c r="B41" s="59"/>
      <c r="C41" s="60"/>
      <c r="D41" s="61"/>
      <c r="F41" s="63" t="s">
        <v>202</v>
      </c>
      <c r="G41" s="65" t="str">
        <f t="shared" ref="G41:AJ41" si="9">(COUNTIF(G3:G38,"WT")/COUNTIF(G3:G38,"*"))</f>
        <v>#DIV/0!</v>
      </c>
      <c r="H41" s="65" t="str">
        <f t="shared" si="9"/>
        <v>#DIV/0!</v>
      </c>
      <c r="I41" s="65" t="str">
        <f t="shared" si="9"/>
        <v>#DIV/0!</v>
      </c>
      <c r="J41" s="65" t="str">
        <f t="shared" si="9"/>
        <v>#DIV/0!</v>
      </c>
      <c r="K41" s="65" t="str">
        <f t="shared" si="9"/>
        <v>#DIV/0!</v>
      </c>
      <c r="L41" s="65" t="str">
        <f t="shared" si="9"/>
        <v>#DIV/0!</v>
      </c>
      <c r="M41" s="65" t="str">
        <f t="shared" si="9"/>
        <v>#DIV/0!</v>
      </c>
      <c r="N41" s="65" t="str">
        <f t="shared" si="9"/>
        <v>#DIV/0!</v>
      </c>
      <c r="O41" s="65" t="str">
        <f t="shared" si="9"/>
        <v>#DIV/0!</v>
      </c>
      <c r="P41" s="65" t="str">
        <f t="shared" si="9"/>
        <v>#DIV/0!</v>
      </c>
      <c r="Q41" s="65" t="str">
        <f t="shared" si="9"/>
        <v>#DIV/0!</v>
      </c>
      <c r="R41" s="65" t="str">
        <f t="shared" si="9"/>
        <v>#DIV/0!</v>
      </c>
      <c r="S41" s="65" t="str">
        <f t="shared" si="9"/>
        <v>#DIV/0!</v>
      </c>
      <c r="T41" s="65" t="str">
        <f t="shared" si="9"/>
        <v>#DIV/0!</v>
      </c>
      <c r="U41" s="65" t="str">
        <f t="shared" si="9"/>
        <v>#DIV/0!</v>
      </c>
      <c r="V41" s="65" t="str">
        <f t="shared" si="9"/>
        <v>#DIV/0!</v>
      </c>
      <c r="W41" s="65" t="str">
        <f t="shared" si="9"/>
        <v>#DIV/0!</v>
      </c>
      <c r="X41" s="65" t="str">
        <f t="shared" si="9"/>
        <v>#DIV/0!</v>
      </c>
      <c r="Y41" s="65" t="str">
        <f t="shared" si="9"/>
        <v>#DIV/0!</v>
      </c>
      <c r="Z41" s="65" t="str">
        <f t="shared" si="9"/>
        <v>#DIV/0!</v>
      </c>
      <c r="AA41" s="65" t="str">
        <f t="shared" si="9"/>
        <v>#DIV/0!</v>
      </c>
      <c r="AB41" s="65" t="str">
        <f t="shared" si="9"/>
        <v>#DIV/0!</v>
      </c>
      <c r="AC41" s="65" t="str">
        <f t="shared" si="9"/>
        <v>#DIV/0!</v>
      </c>
      <c r="AD41" s="65" t="str">
        <f t="shared" si="9"/>
        <v>#DIV/0!</v>
      </c>
      <c r="AE41" s="65" t="str">
        <f t="shared" si="9"/>
        <v>#DIV/0!</v>
      </c>
      <c r="AF41" s="65" t="str">
        <f t="shared" si="9"/>
        <v>#DIV/0!</v>
      </c>
      <c r="AG41" s="65" t="str">
        <f t="shared" si="9"/>
        <v>#DIV/0!</v>
      </c>
      <c r="AH41" s="65" t="str">
        <f t="shared" si="9"/>
        <v>#DIV/0!</v>
      </c>
      <c r="AI41" s="65" t="str">
        <f t="shared" si="9"/>
        <v>#DIV/0!</v>
      </c>
      <c r="AJ41" s="65" t="str">
        <f t="shared" si="9"/>
        <v>#DIV/0!</v>
      </c>
      <c r="AK41" s="15"/>
      <c r="AL41" s="15"/>
      <c r="AM41" s="15"/>
      <c r="AN41" s="15"/>
    </row>
    <row r="42" ht="15.75" customHeight="1">
      <c r="A42" s="59"/>
      <c r="B42" s="59"/>
      <c r="C42" s="60"/>
      <c r="D42" s="61"/>
      <c r="F42" s="61"/>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row>
    <row r="43" ht="15.75" customHeight="1">
      <c r="A43" s="59"/>
      <c r="B43" s="59"/>
      <c r="C43" s="60"/>
      <c r="D43" s="61"/>
      <c r="E43" s="61"/>
      <c r="F43" s="61"/>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row>
    <row r="44" ht="15.75" customHeight="1">
      <c r="A44" s="59"/>
      <c r="B44" s="59"/>
      <c r="C44" s="60"/>
      <c r="D44" s="61"/>
      <c r="E44" s="61"/>
      <c r="F44" s="61"/>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row>
    <row r="45" ht="15.75" customHeight="1">
      <c r="A45" s="59"/>
      <c r="B45" s="59"/>
      <c r="C45" s="60"/>
      <c r="D45" s="61"/>
      <c r="E45" s="61"/>
      <c r="F45" s="61"/>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row>
    <row r="46" ht="15.75" customHeight="1">
      <c r="A46" s="59"/>
      <c r="B46" s="59"/>
      <c r="C46" s="60"/>
      <c r="D46" s="61"/>
      <c r="E46" s="61"/>
      <c r="F46" s="61"/>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row>
    <row r="47" ht="15.75" customHeight="1">
      <c r="A47" s="59"/>
      <c r="B47" s="59"/>
      <c r="C47" s="60"/>
      <c r="D47" s="61"/>
      <c r="E47" s="61"/>
      <c r="F47" s="61"/>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row>
    <row r="48" ht="15.75" customHeight="1">
      <c r="A48" s="59"/>
      <c r="B48" s="59"/>
      <c r="C48" s="60"/>
      <c r="D48" s="61"/>
      <c r="E48" s="61"/>
      <c r="F48" s="61"/>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row>
    <row r="49" ht="15.75" customHeight="1">
      <c r="A49" s="59"/>
      <c r="B49" s="59"/>
      <c r="C49" s="60"/>
      <c r="D49" s="61"/>
      <c r="E49" s="61"/>
      <c r="F49" s="61"/>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ht="15.75" customHeight="1">
      <c r="A50" s="59"/>
      <c r="B50" s="59"/>
      <c r="C50" s="60"/>
      <c r="D50" s="61"/>
      <c r="E50" s="61"/>
      <c r="F50" s="61"/>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ht="15.75" customHeight="1">
      <c r="A51" s="59"/>
      <c r="B51" s="59"/>
      <c r="C51" s="60"/>
      <c r="D51" s="61"/>
      <c r="E51" s="61"/>
      <c r="F51" s="61"/>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ht="15.75" customHeight="1">
      <c r="A52" s="59"/>
      <c r="B52" s="59"/>
      <c r="C52" s="60"/>
      <c r="D52" s="61"/>
      <c r="E52" s="61"/>
      <c r="F52" s="61"/>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ht="15.75" customHeight="1">
      <c r="A53" s="59"/>
      <c r="B53" s="59"/>
      <c r="C53" s="60"/>
      <c r="D53" s="61"/>
      <c r="E53" s="61"/>
      <c r="F53" s="61"/>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ht="15.75" customHeight="1">
      <c r="A54" s="59"/>
      <c r="B54" s="59"/>
      <c r="C54" s="60"/>
      <c r="D54" s="61"/>
      <c r="E54" s="61"/>
      <c r="F54" s="61"/>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ht="15.75" customHeight="1">
      <c r="A55" s="59"/>
      <c r="B55" s="59"/>
      <c r="C55" s="60"/>
      <c r="D55" s="61"/>
      <c r="E55" s="61"/>
      <c r="F55" s="61"/>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ht="15.75" customHeight="1">
      <c r="A56" s="59"/>
      <c r="B56" s="59"/>
      <c r="C56" s="60"/>
      <c r="D56" s="61"/>
      <c r="E56" s="61"/>
      <c r="F56" s="61"/>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row>
    <row r="57" ht="15.75" customHeight="1">
      <c r="A57" s="59"/>
      <c r="B57" s="59"/>
      <c r="C57" s="60"/>
      <c r="D57" s="61"/>
      <c r="E57" s="61"/>
      <c r="F57" s="61"/>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row>
    <row r="58" ht="15.75" customHeight="1">
      <c r="A58" s="59"/>
      <c r="B58" s="59"/>
      <c r="C58" s="60"/>
      <c r="D58" s="61"/>
      <c r="E58" s="61"/>
      <c r="F58" s="61"/>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row>
    <row r="59" ht="15.75" customHeight="1">
      <c r="A59" s="59"/>
      <c r="B59" s="59"/>
      <c r="C59" s="60"/>
      <c r="D59" s="61"/>
      <c r="E59" s="61"/>
      <c r="F59" s="61"/>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row>
    <row r="60" ht="15.75" customHeight="1">
      <c r="A60" s="59"/>
      <c r="B60" s="59"/>
      <c r="C60" s="60"/>
      <c r="D60" s="61"/>
      <c r="E60" s="61"/>
      <c r="F60" s="61"/>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row>
    <row r="61" ht="15.75" customHeight="1">
      <c r="A61" s="59"/>
      <c r="B61" s="59"/>
      <c r="C61" s="60"/>
      <c r="D61" s="61"/>
      <c r="E61" s="61"/>
      <c r="F61" s="61"/>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row>
    <row r="62" ht="15.75" customHeight="1">
      <c r="A62" s="59"/>
      <c r="B62" s="59"/>
      <c r="C62" s="60"/>
      <c r="D62" s="61"/>
      <c r="E62" s="61"/>
      <c r="F62" s="61"/>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row>
    <row r="63" ht="15.75" customHeight="1">
      <c r="A63" s="59"/>
      <c r="B63" s="59"/>
      <c r="C63" s="60"/>
      <c r="D63" s="61"/>
      <c r="E63" s="61"/>
      <c r="F63" s="61"/>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row>
    <row r="64" ht="15.75" customHeight="1">
      <c r="A64" s="59"/>
      <c r="B64" s="59"/>
      <c r="C64" s="60"/>
      <c r="D64" s="61"/>
      <c r="E64" s="61"/>
      <c r="F64" s="61"/>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row>
    <row r="65" ht="15.75" customHeight="1">
      <c r="A65" s="59"/>
      <c r="B65" s="59"/>
      <c r="C65" s="60"/>
      <c r="D65" s="61"/>
      <c r="E65" s="61"/>
      <c r="F65" s="61"/>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row>
    <row r="66" ht="15.75" customHeight="1">
      <c r="A66" s="59"/>
      <c r="B66" s="59"/>
      <c r="C66" s="60"/>
      <c r="D66" s="61"/>
      <c r="E66" s="61"/>
      <c r="F66" s="61"/>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row>
    <row r="67" ht="15.75" customHeight="1">
      <c r="A67" s="59"/>
      <c r="B67" s="59"/>
      <c r="C67" s="60"/>
      <c r="D67" s="61"/>
      <c r="E67" s="61"/>
      <c r="F67" s="61"/>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row>
    <row r="68" ht="15.75" customHeight="1">
      <c r="A68" s="59"/>
      <c r="B68" s="59"/>
      <c r="C68" s="60"/>
      <c r="D68" s="61"/>
      <c r="E68" s="61"/>
      <c r="F68" s="61"/>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row>
    <row r="69" ht="15.75" customHeight="1">
      <c r="A69" s="59"/>
      <c r="B69" s="59"/>
      <c r="C69" s="60"/>
      <c r="D69" s="61"/>
      <c r="E69" s="61"/>
      <c r="F69" s="61"/>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row>
    <row r="70" ht="15.75" customHeight="1">
      <c r="A70" s="59"/>
      <c r="B70" s="59"/>
      <c r="C70" s="60"/>
      <c r="D70" s="61"/>
      <c r="E70" s="61"/>
      <c r="F70" s="61"/>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row>
    <row r="71" ht="15.75" customHeight="1">
      <c r="A71" s="59"/>
      <c r="B71" s="59"/>
      <c r="C71" s="60"/>
      <c r="D71" s="61"/>
      <c r="E71" s="61"/>
      <c r="F71" s="61"/>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row>
    <row r="72" ht="15.75" customHeight="1">
      <c r="A72" s="59"/>
      <c r="B72" s="59"/>
      <c r="C72" s="60"/>
      <c r="D72" s="61"/>
      <c r="E72" s="61"/>
      <c r="F72" s="61"/>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row>
    <row r="73" ht="15.75" customHeight="1">
      <c r="A73" s="59"/>
      <c r="B73" s="59"/>
      <c r="C73" s="60"/>
      <c r="D73" s="61"/>
      <c r="E73" s="61"/>
      <c r="F73" s="61"/>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row>
    <row r="74" ht="15.75" customHeight="1">
      <c r="A74" s="59"/>
      <c r="B74" s="59"/>
      <c r="C74" s="60"/>
      <c r="D74" s="61"/>
      <c r="E74" s="61"/>
      <c r="F74" s="61"/>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row>
    <row r="75" ht="15.75" customHeight="1">
      <c r="A75" s="59"/>
      <c r="B75" s="59"/>
      <c r="C75" s="60"/>
      <c r="D75" s="61"/>
      <c r="E75" s="61"/>
      <c r="F75" s="61"/>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row>
    <row r="76" ht="15.75" customHeight="1">
      <c r="A76" s="59"/>
      <c r="B76" s="59"/>
      <c r="C76" s="60"/>
      <c r="D76" s="61"/>
      <c r="E76" s="61"/>
      <c r="F76" s="61"/>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row>
    <row r="77" ht="15.75" customHeight="1">
      <c r="A77" s="59"/>
      <c r="B77" s="59"/>
      <c r="C77" s="60"/>
      <c r="D77" s="61"/>
      <c r="E77" s="61"/>
      <c r="F77" s="61"/>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row>
    <row r="78" ht="15.75" customHeight="1">
      <c r="A78" s="59"/>
      <c r="B78" s="59"/>
      <c r="C78" s="60"/>
      <c r="D78" s="61"/>
      <c r="E78" s="61"/>
      <c r="F78" s="61"/>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row>
    <row r="79" ht="15.75" customHeight="1">
      <c r="A79" s="59"/>
      <c r="B79" s="59"/>
      <c r="C79" s="60"/>
      <c r="D79" s="61"/>
      <c r="E79" s="61"/>
      <c r="F79" s="61"/>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row>
    <row r="80" ht="15.75" customHeight="1">
      <c r="A80" s="59"/>
      <c r="B80" s="59"/>
      <c r="C80" s="60"/>
      <c r="D80" s="61"/>
      <c r="E80" s="61"/>
      <c r="F80" s="61"/>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row>
    <row r="81" ht="15.75" customHeight="1">
      <c r="A81" s="59"/>
      <c r="B81" s="59"/>
      <c r="C81" s="60"/>
      <c r="D81" s="61"/>
      <c r="E81" s="61"/>
      <c r="F81" s="61"/>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row>
    <row r="82" ht="15.75" customHeight="1">
      <c r="A82" s="59"/>
      <c r="B82" s="59"/>
      <c r="C82" s="60"/>
      <c r="D82" s="61"/>
      <c r="E82" s="61"/>
      <c r="F82" s="61"/>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row>
    <row r="83" ht="15.75" customHeight="1">
      <c r="A83" s="59"/>
      <c r="B83" s="59"/>
      <c r="C83" s="60"/>
      <c r="D83" s="61"/>
      <c r="E83" s="61"/>
      <c r="F83" s="61"/>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row>
    <row r="84" ht="15.75" customHeight="1">
      <c r="A84" s="59"/>
      <c r="B84" s="59"/>
      <c r="C84" s="60"/>
      <c r="D84" s="61"/>
      <c r="E84" s="61"/>
      <c r="F84" s="61"/>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row>
    <row r="85" ht="15.75" customHeight="1">
      <c r="A85" s="59"/>
      <c r="B85" s="59"/>
      <c r="C85" s="60"/>
      <c r="D85" s="61"/>
      <c r="E85" s="61"/>
      <c r="F85" s="61"/>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row>
    <row r="86" ht="15.75" customHeight="1">
      <c r="A86" s="59"/>
      <c r="B86" s="59"/>
      <c r="C86" s="60"/>
      <c r="D86" s="61"/>
      <c r="E86" s="61"/>
      <c r="F86" s="61"/>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row>
    <row r="87" ht="15.75" customHeight="1">
      <c r="A87" s="59"/>
      <c r="B87" s="59"/>
      <c r="C87" s="60"/>
      <c r="D87" s="61"/>
      <c r="E87" s="61"/>
      <c r="F87" s="61"/>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row>
    <row r="88" ht="15.75" customHeight="1">
      <c r="A88" s="59"/>
      <c r="B88" s="59"/>
      <c r="C88" s="60"/>
      <c r="D88" s="61"/>
      <c r="E88" s="61"/>
      <c r="F88" s="61"/>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row>
    <row r="89" ht="15.75" customHeight="1">
      <c r="A89" s="59"/>
      <c r="B89" s="59"/>
      <c r="C89" s="60"/>
      <c r="D89" s="61"/>
      <c r="E89" s="61"/>
      <c r="F89" s="61"/>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row>
    <row r="90" ht="15.75" customHeight="1">
      <c r="A90" s="59"/>
      <c r="B90" s="59"/>
      <c r="C90" s="60"/>
      <c r="D90" s="61"/>
      <c r="E90" s="61"/>
      <c r="F90" s="61"/>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row>
    <row r="91" ht="15.75" customHeight="1">
      <c r="A91" s="59"/>
      <c r="B91" s="59"/>
      <c r="C91" s="60"/>
      <c r="D91" s="61"/>
      <c r="E91" s="61"/>
      <c r="F91" s="61"/>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row>
    <row r="92" ht="15.75" customHeight="1">
      <c r="A92" s="59"/>
      <c r="B92" s="59"/>
      <c r="C92" s="60"/>
      <c r="D92" s="61"/>
      <c r="E92" s="61"/>
      <c r="F92" s="61"/>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row>
    <row r="93" ht="15.75" customHeight="1">
      <c r="A93" s="59"/>
      <c r="B93" s="59"/>
      <c r="C93" s="60"/>
      <c r="D93" s="61"/>
      <c r="E93" s="61"/>
      <c r="F93" s="61"/>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row>
    <row r="94" ht="15.75" customHeight="1">
      <c r="A94" s="59"/>
      <c r="B94" s="59"/>
      <c r="C94" s="60"/>
      <c r="D94" s="61"/>
      <c r="E94" s="61"/>
      <c r="F94" s="61"/>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row>
    <row r="95" ht="15.75" customHeight="1">
      <c r="A95" s="59"/>
      <c r="B95" s="59"/>
      <c r="C95" s="60"/>
      <c r="D95" s="61"/>
      <c r="E95" s="61"/>
      <c r="F95" s="61"/>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row>
    <row r="96" ht="15.75" customHeight="1">
      <c r="A96" s="59"/>
      <c r="B96" s="59"/>
      <c r="C96" s="60"/>
      <c r="D96" s="61"/>
      <c r="E96" s="61"/>
      <c r="F96" s="61"/>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row>
    <row r="97" ht="15.75" customHeight="1">
      <c r="A97" s="59"/>
      <c r="B97" s="59"/>
      <c r="C97" s="60"/>
      <c r="D97" s="61"/>
      <c r="E97" s="61"/>
      <c r="F97" s="61"/>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row>
    <row r="98" ht="15.75" customHeight="1">
      <c r="A98" s="59"/>
      <c r="B98" s="59"/>
      <c r="C98" s="60"/>
      <c r="D98" s="61"/>
      <c r="E98" s="61"/>
      <c r="F98" s="61"/>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row>
    <row r="99" ht="15.75" customHeight="1">
      <c r="A99" s="59"/>
      <c r="B99" s="59"/>
      <c r="C99" s="60"/>
      <c r="D99" s="61"/>
      <c r="E99" s="61"/>
      <c r="F99" s="61"/>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row>
    <row r="100" ht="15.75" customHeight="1">
      <c r="A100" s="59"/>
      <c r="B100" s="59"/>
      <c r="C100" s="60"/>
      <c r="D100" s="61"/>
      <c r="E100" s="61"/>
      <c r="F100" s="61"/>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row>
    <row r="101" ht="15.75" customHeight="1">
      <c r="A101" s="59"/>
      <c r="B101" s="59"/>
      <c r="C101" s="60"/>
      <c r="D101" s="61"/>
      <c r="E101" s="61"/>
      <c r="F101" s="61"/>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row>
    <row r="102" ht="15.75" customHeight="1">
      <c r="A102" s="59"/>
      <c r="B102" s="59"/>
      <c r="C102" s="60"/>
      <c r="D102" s="61"/>
      <c r="E102" s="61"/>
      <c r="F102" s="61"/>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row>
    <row r="103" ht="15.75" customHeight="1">
      <c r="A103" s="59"/>
      <c r="B103" s="59"/>
      <c r="C103" s="60"/>
      <c r="D103" s="61"/>
      <c r="E103" s="61"/>
      <c r="F103" s="61"/>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row>
    <row r="104" ht="15.75" customHeight="1">
      <c r="A104" s="59"/>
      <c r="B104" s="59"/>
      <c r="C104" s="60"/>
      <c r="D104" s="61"/>
      <c r="E104" s="61"/>
      <c r="F104" s="61"/>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row>
    <row r="105" ht="15.75" customHeight="1">
      <c r="A105" s="59"/>
      <c r="B105" s="59"/>
      <c r="C105" s="60"/>
      <c r="D105" s="61"/>
      <c r="E105" s="61"/>
      <c r="F105" s="61"/>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row>
    <row r="106" ht="15.75" customHeight="1">
      <c r="A106" s="59"/>
      <c r="B106" s="59"/>
      <c r="C106" s="60"/>
      <c r="D106" s="61"/>
      <c r="E106" s="61"/>
      <c r="F106" s="61"/>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row>
    <row r="107" ht="15.75" customHeight="1">
      <c r="A107" s="59"/>
      <c r="B107" s="59"/>
      <c r="C107" s="60"/>
      <c r="D107" s="61"/>
      <c r="E107" s="61"/>
      <c r="F107" s="61"/>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row>
    <row r="108" ht="15.75" customHeight="1">
      <c r="A108" s="59"/>
      <c r="B108" s="59"/>
      <c r="C108" s="60"/>
      <c r="D108" s="61"/>
      <c r="E108" s="61"/>
      <c r="F108" s="61"/>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row>
    <row r="109" ht="15.75" customHeight="1">
      <c r="A109" s="59"/>
      <c r="B109" s="59"/>
      <c r="C109" s="60"/>
      <c r="D109" s="61"/>
      <c r="E109" s="61"/>
      <c r="F109" s="61"/>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row>
    <row r="110" ht="15.75" customHeight="1">
      <c r="A110" s="59"/>
      <c r="B110" s="59"/>
      <c r="C110" s="60"/>
      <c r="D110" s="61"/>
      <c r="E110" s="61"/>
      <c r="F110" s="61"/>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row>
    <row r="111" ht="15.75" customHeight="1">
      <c r="A111" s="59"/>
      <c r="B111" s="59"/>
      <c r="C111" s="60"/>
      <c r="D111" s="61"/>
      <c r="E111" s="61"/>
      <c r="F111" s="61"/>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row>
    <row r="112" ht="15.75" customHeight="1">
      <c r="A112" s="59"/>
      <c r="B112" s="59"/>
      <c r="C112" s="60"/>
      <c r="D112" s="61"/>
      <c r="E112" s="61"/>
      <c r="F112" s="61"/>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row>
    <row r="113" ht="15.75" customHeight="1">
      <c r="A113" s="59"/>
      <c r="B113" s="59"/>
      <c r="C113" s="60"/>
      <c r="D113" s="61"/>
      <c r="E113" s="61"/>
      <c r="F113" s="61"/>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row>
    <row r="114" ht="15.75" customHeight="1">
      <c r="A114" s="59"/>
      <c r="B114" s="59"/>
      <c r="C114" s="60"/>
      <c r="D114" s="61"/>
      <c r="E114" s="61"/>
      <c r="F114" s="61"/>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row>
    <row r="115" ht="15.75" customHeight="1">
      <c r="A115" s="59"/>
      <c r="B115" s="59"/>
      <c r="C115" s="60"/>
      <c r="D115" s="61"/>
      <c r="E115" s="61"/>
      <c r="F115" s="61"/>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row>
    <row r="116" ht="15.75" customHeight="1">
      <c r="A116" s="59"/>
      <c r="B116" s="59"/>
      <c r="C116" s="60"/>
      <c r="D116" s="61"/>
      <c r="E116" s="61"/>
      <c r="F116" s="61"/>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row>
    <row r="117" ht="15.75" customHeight="1">
      <c r="A117" s="59"/>
      <c r="B117" s="59"/>
      <c r="C117" s="60"/>
      <c r="D117" s="61"/>
      <c r="E117" s="61"/>
      <c r="F117" s="61"/>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row>
    <row r="118" ht="15.75" customHeight="1">
      <c r="A118" s="59"/>
      <c r="B118" s="59"/>
      <c r="C118" s="60"/>
      <c r="D118" s="61"/>
      <c r="E118" s="61"/>
      <c r="F118" s="61"/>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row>
    <row r="119" ht="15.75" customHeight="1">
      <c r="A119" s="59"/>
      <c r="B119" s="59"/>
      <c r="C119" s="60"/>
      <c r="D119" s="61"/>
      <c r="E119" s="61"/>
      <c r="F119" s="61"/>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row>
    <row r="120" ht="15.75" customHeight="1">
      <c r="A120" s="59"/>
      <c r="B120" s="59"/>
      <c r="C120" s="60"/>
      <c r="D120" s="61"/>
      <c r="E120" s="61"/>
      <c r="F120" s="61"/>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row>
    <row r="121" ht="15.75" customHeight="1">
      <c r="A121" s="59"/>
      <c r="B121" s="59"/>
      <c r="C121" s="60"/>
      <c r="D121" s="61"/>
      <c r="E121" s="61"/>
      <c r="F121" s="61"/>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row>
    <row r="122" ht="15.75" customHeight="1">
      <c r="A122" s="59"/>
      <c r="B122" s="59"/>
      <c r="C122" s="60"/>
      <c r="D122" s="61"/>
      <c r="E122" s="61"/>
      <c r="F122" s="61"/>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row>
    <row r="123" ht="15.75" customHeight="1">
      <c r="A123" s="59"/>
      <c r="B123" s="59"/>
      <c r="C123" s="60"/>
      <c r="D123" s="61"/>
      <c r="E123" s="61"/>
      <c r="F123" s="61"/>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row>
    <row r="124" ht="15.75" customHeight="1">
      <c r="A124" s="59"/>
      <c r="B124" s="59"/>
      <c r="C124" s="60"/>
      <c r="D124" s="61"/>
      <c r="E124" s="61"/>
      <c r="F124" s="61"/>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row>
    <row r="125" ht="15.75" customHeight="1">
      <c r="A125" s="59"/>
      <c r="B125" s="59"/>
      <c r="C125" s="60"/>
      <c r="D125" s="61"/>
      <c r="E125" s="61"/>
      <c r="F125" s="61"/>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row>
    <row r="126" ht="15.75" customHeight="1">
      <c r="A126" s="59"/>
      <c r="B126" s="59"/>
      <c r="C126" s="60"/>
      <c r="D126" s="61"/>
      <c r="E126" s="61"/>
      <c r="F126" s="61"/>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row>
    <row r="127" ht="15.75" customHeight="1">
      <c r="A127" s="59"/>
      <c r="B127" s="59"/>
      <c r="C127" s="60"/>
      <c r="D127" s="61"/>
      <c r="E127" s="61"/>
      <c r="F127" s="61"/>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row>
    <row r="128" ht="15.75" customHeight="1">
      <c r="A128" s="59"/>
      <c r="B128" s="59"/>
      <c r="C128" s="60"/>
      <c r="D128" s="61"/>
      <c r="E128" s="61"/>
      <c r="F128" s="61"/>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row>
    <row r="129" ht="15.75" customHeight="1">
      <c r="A129" s="59"/>
      <c r="B129" s="59"/>
      <c r="C129" s="60"/>
      <c r="D129" s="61"/>
      <c r="E129" s="61"/>
      <c r="F129" s="61"/>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row>
    <row r="130" ht="15.75" customHeight="1">
      <c r="A130" s="59"/>
      <c r="B130" s="59"/>
      <c r="C130" s="60"/>
      <c r="D130" s="61"/>
      <c r="E130" s="61"/>
      <c r="F130" s="61"/>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row>
    <row r="131" ht="15.75" customHeight="1">
      <c r="A131" s="59"/>
      <c r="B131" s="59"/>
      <c r="C131" s="60"/>
      <c r="D131" s="61"/>
      <c r="E131" s="61"/>
      <c r="F131" s="61"/>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row>
    <row r="132" ht="15.75" customHeight="1">
      <c r="A132" s="59"/>
      <c r="B132" s="59"/>
      <c r="C132" s="60"/>
      <c r="D132" s="61"/>
      <c r="E132" s="61"/>
      <c r="F132" s="61"/>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row>
    <row r="133" ht="15.75" customHeight="1">
      <c r="A133" s="59"/>
      <c r="B133" s="59"/>
      <c r="C133" s="60"/>
      <c r="D133" s="61"/>
      <c r="E133" s="61"/>
      <c r="F133" s="61"/>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row>
    <row r="134" ht="15.75" customHeight="1">
      <c r="A134" s="59"/>
      <c r="B134" s="59"/>
      <c r="C134" s="60"/>
      <c r="D134" s="61"/>
      <c r="E134" s="61"/>
      <c r="F134" s="61"/>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row>
    <row r="135" ht="15.75" customHeight="1">
      <c r="A135" s="59"/>
      <c r="B135" s="59"/>
      <c r="C135" s="60"/>
      <c r="D135" s="61"/>
      <c r="E135" s="61"/>
      <c r="F135" s="61"/>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row>
    <row r="136" ht="15.75" customHeight="1">
      <c r="A136" s="59"/>
      <c r="B136" s="59"/>
      <c r="C136" s="60"/>
      <c r="D136" s="61"/>
      <c r="E136" s="61"/>
      <c r="F136" s="61"/>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row>
    <row r="137" ht="15.75" customHeight="1">
      <c r="A137" s="59"/>
      <c r="B137" s="59"/>
      <c r="C137" s="60"/>
      <c r="D137" s="61"/>
      <c r="E137" s="61"/>
      <c r="F137" s="61"/>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row>
    <row r="138" ht="15.75" customHeight="1">
      <c r="A138" s="59"/>
      <c r="B138" s="59"/>
      <c r="C138" s="60"/>
      <c r="D138" s="61"/>
      <c r="E138" s="61"/>
      <c r="F138" s="61"/>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row>
    <row r="139" ht="15.75" customHeight="1">
      <c r="A139" s="59"/>
      <c r="B139" s="59"/>
      <c r="C139" s="60"/>
      <c r="D139" s="61"/>
      <c r="E139" s="61"/>
      <c r="F139" s="61"/>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row>
    <row r="140" ht="15.75" customHeight="1">
      <c r="A140" s="59"/>
      <c r="B140" s="59"/>
      <c r="C140" s="60"/>
      <c r="D140" s="61"/>
      <c r="E140" s="61"/>
      <c r="F140" s="61"/>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row>
    <row r="141" ht="15.75" customHeight="1">
      <c r="A141" s="59"/>
      <c r="B141" s="59"/>
      <c r="C141" s="60"/>
      <c r="D141" s="61"/>
      <c r="E141" s="61"/>
      <c r="F141" s="61"/>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row>
    <row r="142" ht="15.75" customHeight="1">
      <c r="A142" s="59"/>
      <c r="B142" s="59"/>
      <c r="C142" s="60"/>
      <c r="D142" s="61"/>
      <c r="E142" s="61"/>
      <c r="F142" s="61"/>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row>
    <row r="143" ht="15.75" customHeight="1">
      <c r="A143" s="59"/>
      <c r="B143" s="59"/>
      <c r="C143" s="60"/>
      <c r="D143" s="61"/>
      <c r="E143" s="61"/>
      <c r="F143" s="61"/>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row>
    <row r="144" ht="15.75" customHeight="1">
      <c r="A144" s="59"/>
      <c r="B144" s="59"/>
      <c r="C144" s="60"/>
      <c r="D144" s="61"/>
      <c r="E144" s="61"/>
      <c r="F144" s="61"/>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row>
    <row r="145" ht="15.75" customHeight="1">
      <c r="A145" s="59"/>
      <c r="B145" s="59"/>
      <c r="C145" s="60"/>
      <c r="D145" s="61"/>
      <c r="E145" s="61"/>
      <c r="F145" s="61"/>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row>
    <row r="146" ht="15.75" customHeight="1">
      <c r="A146" s="59"/>
      <c r="B146" s="59"/>
      <c r="C146" s="60"/>
      <c r="D146" s="61"/>
      <c r="E146" s="61"/>
      <c r="F146" s="61"/>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row>
    <row r="147" ht="15.75" customHeight="1">
      <c r="A147" s="59"/>
      <c r="B147" s="59"/>
      <c r="C147" s="60"/>
      <c r="D147" s="61"/>
      <c r="E147" s="61"/>
      <c r="F147" s="61"/>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row>
    <row r="148" ht="15.75" customHeight="1">
      <c r="A148" s="59"/>
      <c r="B148" s="59"/>
      <c r="C148" s="60"/>
      <c r="D148" s="61"/>
      <c r="E148" s="61"/>
      <c r="F148" s="61"/>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row>
    <row r="149" ht="15.75" customHeight="1">
      <c r="A149" s="59"/>
      <c r="B149" s="59"/>
      <c r="C149" s="60"/>
      <c r="D149" s="61"/>
      <c r="E149" s="61"/>
      <c r="F149" s="61"/>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row>
    <row r="150" ht="15.75" customHeight="1">
      <c r="A150" s="59"/>
      <c r="B150" s="59"/>
      <c r="C150" s="60"/>
      <c r="D150" s="61"/>
      <c r="E150" s="61"/>
      <c r="F150" s="61"/>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row>
    <row r="151" ht="15.75" customHeight="1">
      <c r="A151" s="59"/>
      <c r="B151" s="59"/>
      <c r="C151" s="60"/>
      <c r="D151" s="61"/>
      <c r="E151" s="61"/>
      <c r="F151" s="61"/>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row>
    <row r="152" ht="15.75" customHeight="1">
      <c r="A152" s="59"/>
      <c r="B152" s="59"/>
      <c r="C152" s="60"/>
      <c r="D152" s="61"/>
      <c r="E152" s="61"/>
      <c r="F152" s="61"/>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row>
    <row r="153" ht="15.75" customHeight="1">
      <c r="A153" s="59"/>
      <c r="B153" s="59"/>
      <c r="C153" s="60"/>
      <c r="D153" s="61"/>
      <c r="E153" s="61"/>
      <c r="F153" s="61"/>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row>
    <row r="154" ht="15.75" customHeight="1">
      <c r="A154" s="59"/>
      <c r="B154" s="59"/>
      <c r="C154" s="60"/>
      <c r="D154" s="61"/>
      <c r="E154" s="61"/>
      <c r="F154" s="61"/>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row>
    <row r="155" ht="15.75" customHeight="1">
      <c r="A155" s="59"/>
      <c r="B155" s="59"/>
      <c r="C155" s="60"/>
      <c r="D155" s="61"/>
      <c r="E155" s="61"/>
      <c r="F155" s="61"/>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row>
    <row r="156" ht="15.75" customHeight="1">
      <c r="A156" s="59"/>
      <c r="B156" s="59"/>
      <c r="C156" s="60"/>
      <c r="D156" s="61"/>
      <c r="E156" s="61"/>
      <c r="F156" s="61"/>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row>
    <row r="157" ht="15.75" customHeight="1">
      <c r="A157" s="59"/>
      <c r="B157" s="59"/>
      <c r="C157" s="60"/>
      <c r="D157" s="61"/>
      <c r="E157" s="61"/>
      <c r="F157" s="61"/>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row>
    <row r="158" ht="15.75" customHeight="1">
      <c r="A158" s="59"/>
      <c r="B158" s="59"/>
      <c r="C158" s="60"/>
      <c r="D158" s="61"/>
      <c r="E158" s="61"/>
      <c r="F158" s="61"/>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row>
    <row r="159" ht="15.75" customHeight="1">
      <c r="A159" s="59"/>
      <c r="B159" s="59"/>
      <c r="C159" s="60"/>
      <c r="D159" s="61"/>
      <c r="E159" s="61"/>
      <c r="F159" s="61"/>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row>
    <row r="160" ht="15.75" customHeight="1">
      <c r="A160" s="59"/>
      <c r="B160" s="59"/>
      <c r="C160" s="60"/>
      <c r="D160" s="61"/>
      <c r="E160" s="61"/>
      <c r="F160" s="61"/>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row>
    <row r="161" ht="15.75" customHeight="1">
      <c r="A161" s="59"/>
      <c r="B161" s="59"/>
      <c r="C161" s="60"/>
      <c r="D161" s="61"/>
      <c r="E161" s="61"/>
      <c r="F161" s="61"/>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row>
    <row r="162" ht="15.75" customHeight="1">
      <c r="A162" s="59"/>
      <c r="B162" s="59"/>
      <c r="C162" s="60"/>
      <c r="D162" s="61"/>
      <c r="E162" s="61"/>
      <c r="F162" s="61"/>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row>
    <row r="163" ht="15.75" customHeight="1">
      <c r="A163" s="59"/>
      <c r="B163" s="59"/>
      <c r="C163" s="60"/>
      <c r="D163" s="61"/>
      <c r="E163" s="61"/>
      <c r="F163" s="61"/>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row>
    <row r="164" ht="15.75" customHeight="1">
      <c r="A164" s="59"/>
      <c r="B164" s="59"/>
      <c r="C164" s="60"/>
      <c r="D164" s="61"/>
      <c r="E164" s="61"/>
      <c r="F164" s="61"/>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row>
    <row r="165" ht="15.75" customHeight="1">
      <c r="A165" s="59"/>
      <c r="B165" s="59"/>
      <c r="C165" s="60"/>
      <c r="D165" s="61"/>
      <c r="E165" s="61"/>
      <c r="F165" s="61"/>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row>
    <row r="166" ht="15.75" customHeight="1">
      <c r="A166" s="59"/>
      <c r="B166" s="59"/>
      <c r="C166" s="60"/>
      <c r="D166" s="61"/>
      <c r="E166" s="61"/>
      <c r="F166" s="61"/>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row>
    <row r="167" ht="15.75" customHeight="1">
      <c r="A167" s="59"/>
      <c r="B167" s="59"/>
      <c r="C167" s="60"/>
      <c r="D167" s="61"/>
      <c r="E167" s="61"/>
      <c r="F167" s="61"/>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row>
    <row r="168" ht="15.75" customHeight="1">
      <c r="A168" s="59"/>
      <c r="B168" s="59"/>
      <c r="C168" s="60"/>
      <c r="D168" s="61"/>
      <c r="E168" s="61"/>
      <c r="F168" s="61"/>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row>
    <row r="169" ht="15.75" customHeight="1">
      <c r="A169" s="59"/>
      <c r="B169" s="59"/>
      <c r="C169" s="60"/>
      <c r="D169" s="61"/>
      <c r="E169" s="61"/>
      <c r="F169" s="61"/>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row>
    <row r="170" ht="15.75" customHeight="1">
      <c r="A170" s="59"/>
      <c r="B170" s="59"/>
      <c r="C170" s="60"/>
      <c r="D170" s="61"/>
      <c r="E170" s="61"/>
      <c r="F170" s="61"/>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row>
    <row r="171" ht="15.75" customHeight="1">
      <c r="A171" s="59"/>
      <c r="B171" s="59"/>
      <c r="C171" s="60"/>
      <c r="D171" s="61"/>
      <c r="E171" s="61"/>
      <c r="F171" s="61"/>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row>
    <row r="172" ht="15.75" customHeight="1">
      <c r="A172" s="59"/>
      <c r="B172" s="59"/>
      <c r="C172" s="60"/>
      <c r="D172" s="61"/>
      <c r="E172" s="61"/>
      <c r="F172" s="61"/>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row>
    <row r="173" ht="15.75" customHeight="1">
      <c r="A173" s="59"/>
      <c r="B173" s="59"/>
      <c r="C173" s="60"/>
      <c r="D173" s="61"/>
      <c r="E173" s="61"/>
      <c r="F173" s="61"/>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row>
    <row r="174" ht="15.75" customHeight="1">
      <c r="A174" s="59"/>
      <c r="B174" s="59"/>
      <c r="C174" s="60"/>
      <c r="D174" s="61"/>
      <c r="E174" s="61"/>
      <c r="F174" s="61"/>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row>
    <row r="175" ht="15.75" customHeight="1">
      <c r="A175" s="59"/>
      <c r="B175" s="59"/>
      <c r="C175" s="60"/>
      <c r="D175" s="61"/>
      <c r="E175" s="61"/>
      <c r="F175" s="61"/>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row>
    <row r="176" ht="15.75" customHeight="1">
      <c r="A176" s="59"/>
      <c r="B176" s="59"/>
      <c r="C176" s="60"/>
      <c r="D176" s="61"/>
      <c r="E176" s="61"/>
      <c r="F176" s="61"/>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row>
    <row r="177" ht="15.75" customHeight="1">
      <c r="A177" s="59"/>
      <c r="B177" s="59"/>
      <c r="C177" s="60"/>
      <c r="D177" s="61"/>
      <c r="E177" s="61"/>
      <c r="F177" s="61"/>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row>
    <row r="178" ht="15.75" customHeight="1">
      <c r="A178" s="59"/>
      <c r="B178" s="59"/>
      <c r="C178" s="60"/>
      <c r="D178" s="61"/>
      <c r="E178" s="61"/>
      <c r="F178" s="61"/>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row>
    <row r="179" ht="15.75" customHeight="1">
      <c r="A179" s="59"/>
      <c r="B179" s="59"/>
      <c r="C179" s="60"/>
      <c r="D179" s="61"/>
      <c r="E179" s="61"/>
      <c r="F179" s="61"/>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row>
    <row r="180" ht="15.75" customHeight="1">
      <c r="A180" s="59"/>
      <c r="B180" s="59"/>
      <c r="C180" s="60"/>
      <c r="D180" s="61"/>
      <c r="E180" s="61"/>
      <c r="F180" s="61"/>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row>
    <row r="181" ht="15.75" customHeight="1">
      <c r="A181" s="59"/>
      <c r="B181" s="59"/>
      <c r="C181" s="60"/>
      <c r="D181" s="61"/>
      <c r="E181" s="61"/>
      <c r="F181" s="61"/>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row>
    <row r="182" ht="15.75" customHeight="1">
      <c r="A182" s="59"/>
      <c r="B182" s="59"/>
      <c r="C182" s="60"/>
      <c r="D182" s="61"/>
      <c r="E182" s="61"/>
      <c r="F182" s="61"/>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row>
    <row r="183" ht="15.75" customHeight="1">
      <c r="A183" s="59"/>
      <c r="B183" s="59"/>
      <c r="C183" s="60"/>
      <c r="D183" s="61"/>
      <c r="E183" s="61"/>
      <c r="F183" s="61"/>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row>
    <row r="184" ht="15.75" customHeight="1">
      <c r="A184" s="59"/>
      <c r="B184" s="59"/>
      <c r="C184" s="60"/>
      <c r="D184" s="61"/>
      <c r="E184" s="61"/>
      <c r="F184" s="61"/>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row>
    <row r="185" ht="15.75" customHeight="1">
      <c r="A185" s="59"/>
      <c r="B185" s="59"/>
      <c r="C185" s="60"/>
      <c r="D185" s="61"/>
      <c r="E185" s="61"/>
      <c r="F185" s="61"/>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row>
    <row r="186" ht="15.75" customHeight="1">
      <c r="A186" s="59"/>
      <c r="B186" s="59"/>
      <c r="C186" s="60"/>
      <c r="D186" s="61"/>
      <c r="E186" s="61"/>
      <c r="F186" s="61"/>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row>
    <row r="187" ht="15.75" customHeight="1">
      <c r="A187" s="59"/>
      <c r="B187" s="59"/>
      <c r="C187" s="60"/>
      <c r="D187" s="61"/>
      <c r="E187" s="61"/>
      <c r="F187" s="61"/>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row>
    <row r="188" ht="15.75" customHeight="1">
      <c r="A188" s="59"/>
      <c r="B188" s="59"/>
      <c r="C188" s="60"/>
      <c r="D188" s="61"/>
      <c r="E188" s="61"/>
      <c r="F188" s="61"/>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row>
    <row r="189" ht="15.75" customHeight="1">
      <c r="A189" s="59"/>
      <c r="B189" s="59"/>
      <c r="C189" s="60"/>
      <c r="D189" s="61"/>
      <c r="E189" s="61"/>
      <c r="F189" s="61"/>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row>
    <row r="190" ht="15.75" customHeight="1">
      <c r="A190" s="59"/>
      <c r="B190" s="59"/>
      <c r="C190" s="60"/>
      <c r="D190" s="61"/>
      <c r="E190" s="61"/>
      <c r="F190" s="61"/>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row>
    <row r="191" ht="15.75" customHeight="1">
      <c r="A191" s="59"/>
      <c r="B191" s="59"/>
      <c r="C191" s="60"/>
      <c r="D191" s="61"/>
      <c r="E191" s="61"/>
      <c r="F191" s="61"/>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row>
    <row r="192" ht="15.75" customHeight="1">
      <c r="A192" s="59"/>
      <c r="B192" s="59"/>
      <c r="C192" s="60"/>
      <c r="D192" s="61"/>
      <c r="E192" s="61"/>
      <c r="F192" s="61"/>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row>
    <row r="193" ht="15.75" customHeight="1">
      <c r="A193" s="59"/>
      <c r="B193" s="59"/>
      <c r="C193" s="60"/>
      <c r="D193" s="61"/>
      <c r="E193" s="61"/>
      <c r="F193" s="61"/>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row>
    <row r="194" ht="15.75" customHeight="1">
      <c r="A194" s="59"/>
      <c r="B194" s="59"/>
      <c r="C194" s="60"/>
      <c r="D194" s="61"/>
      <c r="E194" s="61"/>
      <c r="F194" s="61"/>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row>
    <row r="195" ht="15.75" customHeight="1">
      <c r="A195" s="59"/>
      <c r="B195" s="59"/>
      <c r="C195" s="60"/>
      <c r="D195" s="61"/>
      <c r="E195" s="61"/>
      <c r="F195" s="61"/>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row>
    <row r="196" ht="15.75" customHeight="1">
      <c r="A196" s="59"/>
      <c r="B196" s="59"/>
      <c r="C196" s="60"/>
      <c r="D196" s="61"/>
      <c r="E196" s="61"/>
      <c r="F196" s="61"/>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row>
    <row r="197" ht="15.75" customHeight="1">
      <c r="A197" s="59"/>
      <c r="B197" s="59"/>
      <c r="C197" s="60"/>
      <c r="D197" s="61"/>
      <c r="E197" s="61"/>
      <c r="F197" s="61"/>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row>
    <row r="198" ht="15.75" customHeight="1">
      <c r="A198" s="59"/>
      <c r="B198" s="59"/>
      <c r="C198" s="60"/>
      <c r="D198" s="61"/>
      <c r="E198" s="61"/>
      <c r="F198" s="61"/>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row>
    <row r="199" ht="15.75" customHeight="1">
      <c r="A199" s="59"/>
      <c r="B199" s="59"/>
      <c r="C199" s="60"/>
      <c r="D199" s="61"/>
      <c r="E199" s="61"/>
      <c r="F199" s="61"/>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row>
    <row r="200" ht="15.75" customHeight="1">
      <c r="A200" s="59"/>
      <c r="B200" s="59"/>
      <c r="C200" s="60"/>
      <c r="D200" s="61"/>
      <c r="E200" s="61"/>
      <c r="F200" s="61"/>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row>
    <row r="201" ht="15.75" customHeight="1">
      <c r="A201" s="59"/>
      <c r="B201" s="59"/>
      <c r="C201" s="60"/>
      <c r="D201" s="61"/>
      <c r="E201" s="61"/>
      <c r="F201" s="61"/>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row>
    <row r="202" ht="15.75" customHeight="1">
      <c r="A202" s="59"/>
      <c r="B202" s="59"/>
      <c r="C202" s="60"/>
      <c r="D202" s="61"/>
      <c r="E202" s="61"/>
      <c r="F202" s="61"/>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row>
    <row r="203" ht="15.75" customHeight="1">
      <c r="A203" s="59"/>
      <c r="B203" s="59"/>
      <c r="C203" s="60"/>
      <c r="D203" s="61"/>
      <c r="E203" s="61"/>
      <c r="F203" s="61"/>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row>
    <row r="204" ht="15.75" customHeight="1">
      <c r="A204" s="59"/>
      <c r="B204" s="59"/>
      <c r="C204" s="60"/>
      <c r="D204" s="61"/>
      <c r="E204" s="61"/>
      <c r="F204" s="61"/>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row>
    <row r="205" ht="15.75" customHeight="1">
      <c r="A205" s="59"/>
      <c r="B205" s="59"/>
      <c r="C205" s="60"/>
      <c r="D205" s="61"/>
      <c r="E205" s="61"/>
      <c r="F205" s="61"/>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row>
    <row r="206" ht="15.75" customHeight="1">
      <c r="A206" s="59"/>
      <c r="B206" s="59"/>
      <c r="C206" s="60"/>
      <c r="D206" s="61"/>
      <c r="E206" s="61"/>
      <c r="F206" s="61"/>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row>
    <row r="207" ht="15.75" customHeight="1">
      <c r="A207" s="59"/>
      <c r="B207" s="59"/>
      <c r="C207" s="60"/>
      <c r="D207" s="61"/>
      <c r="E207" s="61"/>
      <c r="F207" s="61"/>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row>
    <row r="208" ht="15.75" customHeight="1">
      <c r="A208" s="59"/>
      <c r="B208" s="59"/>
      <c r="C208" s="60"/>
      <c r="D208" s="61"/>
      <c r="E208" s="61"/>
      <c r="F208" s="61"/>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row>
    <row r="209" ht="15.75" customHeight="1">
      <c r="A209" s="59"/>
      <c r="B209" s="59"/>
      <c r="C209" s="60"/>
      <c r="D209" s="61"/>
      <c r="E209" s="61"/>
      <c r="F209" s="61"/>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row>
    <row r="210" ht="15.75" customHeight="1">
      <c r="A210" s="59"/>
      <c r="B210" s="59"/>
      <c r="C210" s="60"/>
      <c r="D210" s="61"/>
      <c r="E210" s="61"/>
      <c r="F210" s="61"/>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row>
    <row r="211" ht="15.75" customHeight="1">
      <c r="A211" s="59"/>
      <c r="B211" s="59"/>
      <c r="C211" s="60"/>
      <c r="D211" s="61"/>
      <c r="E211" s="61"/>
      <c r="F211" s="61"/>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row>
    <row r="212" ht="15.75" customHeight="1">
      <c r="A212" s="59"/>
      <c r="B212" s="59"/>
      <c r="C212" s="60"/>
      <c r="D212" s="61"/>
      <c r="E212" s="61"/>
      <c r="F212" s="61"/>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row>
    <row r="213" ht="15.75" customHeight="1">
      <c r="A213" s="59"/>
      <c r="B213" s="59"/>
      <c r="C213" s="60"/>
      <c r="D213" s="61"/>
      <c r="E213" s="61"/>
      <c r="F213" s="61"/>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row>
    <row r="214" ht="15.75" customHeight="1">
      <c r="A214" s="59"/>
      <c r="B214" s="59"/>
      <c r="C214" s="60"/>
      <c r="D214" s="61"/>
      <c r="E214" s="61"/>
      <c r="F214" s="61"/>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row>
    <row r="215" ht="15.75" customHeight="1">
      <c r="A215" s="59"/>
      <c r="B215" s="59"/>
      <c r="C215" s="60"/>
      <c r="D215" s="61"/>
      <c r="E215" s="61"/>
      <c r="F215" s="61"/>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row>
    <row r="216" ht="15.75" customHeight="1">
      <c r="A216" s="59"/>
      <c r="B216" s="59"/>
      <c r="C216" s="60"/>
      <c r="D216" s="61"/>
      <c r="E216" s="61"/>
      <c r="F216" s="61"/>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row>
    <row r="217" ht="15.75" customHeight="1">
      <c r="A217" s="59"/>
      <c r="B217" s="59"/>
      <c r="C217" s="60"/>
      <c r="D217" s="61"/>
      <c r="E217" s="61"/>
      <c r="F217" s="61"/>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row>
    <row r="218" ht="15.75" customHeight="1">
      <c r="A218" s="59"/>
      <c r="B218" s="59"/>
      <c r="C218" s="60"/>
      <c r="D218" s="61"/>
      <c r="E218" s="61"/>
      <c r="F218" s="61"/>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row>
    <row r="219" ht="15.75" customHeight="1">
      <c r="A219" s="59"/>
      <c r="B219" s="59"/>
      <c r="C219" s="60"/>
      <c r="D219" s="61"/>
      <c r="E219" s="61"/>
      <c r="F219" s="61"/>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row>
    <row r="220" ht="15.75" customHeight="1">
      <c r="A220" s="59"/>
      <c r="B220" s="59"/>
      <c r="C220" s="60"/>
      <c r="D220" s="61"/>
      <c r="E220" s="61"/>
      <c r="F220" s="61"/>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row>
    <row r="221" ht="15.75" customHeight="1">
      <c r="A221" s="59"/>
      <c r="B221" s="59"/>
      <c r="C221" s="60"/>
      <c r="D221" s="61"/>
      <c r="E221" s="61"/>
      <c r="F221" s="61"/>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row>
    <row r="222" ht="15.75" customHeight="1">
      <c r="A222" s="59"/>
      <c r="B222" s="59"/>
      <c r="C222" s="60"/>
      <c r="D222" s="61"/>
      <c r="E222" s="61"/>
      <c r="F222" s="61"/>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row>
    <row r="223" ht="15.75" customHeight="1">
      <c r="A223" s="59"/>
      <c r="B223" s="59"/>
      <c r="C223" s="60"/>
      <c r="D223" s="61"/>
      <c r="E223" s="61"/>
      <c r="F223" s="61"/>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row>
    <row r="224" ht="15.75" customHeight="1">
      <c r="A224" s="59"/>
      <c r="B224" s="59"/>
      <c r="C224" s="60"/>
      <c r="D224" s="61"/>
      <c r="E224" s="61"/>
      <c r="F224" s="61"/>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row>
    <row r="225" ht="15.75" customHeight="1">
      <c r="A225" s="59"/>
      <c r="B225" s="59"/>
      <c r="C225" s="60"/>
      <c r="D225" s="61"/>
      <c r="E225" s="61"/>
      <c r="F225" s="61"/>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row>
    <row r="226" ht="15.75" customHeight="1">
      <c r="A226" s="59"/>
      <c r="B226" s="59"/>
      <c r="C226" s="60"/>
      <c r="D226" s="61"/>
      <c r="E226" s="61"/>
      <c r="F226" s="61"/>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row>
    <row r="227" ht="15.75" customHeight="1">
      <c r="A227" s="59"/>
      <c r="B227" s="59"/>
      <c r="C227" s="60"/>
      <c r="D227" s="61"/>
      <c r="E227" s="61"/>
      <c r="F227" s="61"/>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row>
    <row r="228" ht="15.75" customHeight="1">
      <c r="A228" s="59"/>
      <c r="B228" s="59"/>
      <c r="C228" s="60"/>
      <c r="D228" s="61"/>
      <c r="E228" s="61"/>
      <c r="F228" s="61"/>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row>
    <row r="229" ht="15.75" customHeight="1">
      <c r="A229" s="59"/>
      <c r="B229" s="59"/>
      <c r="C229" s="60"/>
      <c r="D229" s="61"/>
      <c r="E229" s="61"/>
      <c r="F229" s="61"/>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row>
    <row r="230" ht="15.75" customHeight="1">
      <c r="A230" s="59"/>
      <c r="B230" s="59"/>
      <c r="C230" s="60"/>
      <c r="D230" s="61"/>
      <c r="E230" s="61"/>
      <c r="F230" s="61"/>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row>
    <row r="231" ht="15.75" customHeight="1">
      <c r="A231" s="59"/>
      <c r="B231" s="59"/>
      <c r="C231" s="60"/>
      <c r="D231" s="61"/>
      <c r="E231" s="61"/>
      <c r="F231" s="61"/>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row>
    <row r="232" ht="15.75" customHeight="1">
      <c r="A232" s="59"/>
      <c r="B232" s="59"/>
      <c r="C232" s="60"/>
      <c r="D232" s="61"/>
      <c r="E232" s="61"/>
      <c r="F232" s="61"/>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row>
    <row r="233" ht="15.75" customHeight="1">
      <c r="A233" s="59"/>
      <c r="B233" s="59"/>
      <c r="C233" s="60"/>
      <c r="D233" s="61"/>
      <c r="E233" s="61"/>
      <c r="F233" s="61"/>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row>
    <row r="234" ht="15.75" customHeight="1">
      <c r="A234" s="59"/>
      <c r="B234" s="59"/>
      <c r="C234" s="60"/>
      <c r="D234" s="61"/>
      <c r="E234" s="61"/>
      <c r="F234" s="61"/>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row>
    <row r="235" ht="15.75" customHeight="1">
      <c r="A235" s="59"/>
      <c r="B235" s="59"/>
      <c r="C235" s="60"/>
      <c r="D235" s="61"/>
      <c r="E235" s="61"/>
      <c r="F235" s="61"/>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row>
    <row r="236" ht="15.75" customHeight="1">
      <c r="A236" s="59"/>
      <c r="B236" s="59"/>
      <c r="C236" s="60"/>
      <c r="D236" s="61"/>
      <c r="E236" s="61"/>
      <c r="F236" s="61"/>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row>
    <row r="237" ht="15.75" customHeight="1">
      <c r="A237" s="59"/>
      <c r="B237" s="59"/>
      <c r="C237" s="60"/>
      <c r="D237" s="61"/>
      <c r="E237" s="61"/>
      <c r="F237" s="61"/>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row>
    <row r="238" ht="15.75" customHeight="1">
      <c r="A238" s="59"/>
      <c r="B238" s="59"/>
      <c r="C238" s="60"/>
      <c r="D238" s="61"/>
      <c r="E238" s="61"/>
      <c r="F238" s="61"/>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row>
    <row r="239" ht="15.75" customHeight="1">
      <c r="A239" s="59"/>
      <c r="B239" s="59"/>
      <c r="C239" s="60"/>
      <c r="D239" s="61"/>
      <c r="E239" s="61"/>
      <c r="F239" s="61"/>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row>
    <row r="240" ht="15.75" customHeight="1">
      <c r="A240" s="59"/>
      <c r="B240" s="59"/>
      <c r="C240" s="60"/>
      <c r="D240" s="61"/>
      <c r="E240" s="61"/>
      <c r="F240" s="61"/>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row>
    <row r="241" ht="15.75" customHeight="1">
      <c r="A241" s="59"/>
      <c r="B241" s="59"/>
      <c r="C241" s="60"/>
      <c r="D241" s="61"/>
      <c r="E241" s="61"/>
      <c r="F241" s="61"/>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row>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9">
    <mergeCell ref="A33:A38"/>
    <mergeCell ref="E39:E42"/>
    <mergeCell ref="B1:C1"/>
    <mergeCell ref="E1:F1"/>
    <mergeCell ref="A3:A8"/>
    <mergeCell ref="A9:A14"/>
    <mergeCell ref="A15:A20"/>
    <mergeCell ref="A21:A26"/>
    <mergeCell ref="A27:A32"/>
  </mergeCells>
  <hyperlinks>
    <hyperlink r:id="rId1" ref="A3"/>
    <hyperlink r:id="rId2" ref="B3"/>
    <hyperlink r:id="rId3" ref="B4"/>
    <hyperlink r:id="rId4" ref="B5"/>
    <hyperlink r:id="rId5" ref="B6"/>
    <hyperlink r:id="rId6" ref="B7"/>
    <hyperlink r:id="rId7" ref="B8"/>
    <hyperlink r:id="rId8" ref="A9"/>
    <hyperlink r:id="rId9" ref="B9"/>
    <hyperlink r:id="rId10" ref="B10"/>
    <hyperlink r:id="rId11" ref="B11"/>
    <hyperlink r:id="rId12" ref="B12"/>
    <hyperlink r:id="rId13" ref="B13"/>
    <hyperlink r:id="rId14" ref="B14"/>
    <hyperlink r:id="rId15" ref="A15"/>
    <hyperlink r:id="rId16" ref="B15"/>
    <hyperlink r:id="rId17" ref="B16"/>
    <hyperlink r:id="rId18" ref="B17"/>
    <hyperlink r:id="rId19" ref="B18"/>
    <hyperlink r:id="rId20" ref="B19"/>
    <hyperlink r:id="rId21" ref="B20"/>
    <hyperlink r:id="rId22" ref="A21"/>
    <hyperlink r:id="rId23" ref="B21"/>
    <hyperlink r:id="rId24" ref="B22"/>
    <hyperlink r:id="rId25" ref="B23"/>
    <hyperlink r:id="rId26" ref="B24"/>
    <hyperlink r:id="rId27" ref="B25"/>
    <hyperlink r:id="rId28" ref="B26"/>
    <hyperlink r:id="rId29" ref="A27"/>
    <hyperlink r:id="rId30" ref="B27"/>
    <hyperlink r:id="rId31" ref="B28"/>
    <hyperlink r:id="rId32" ref="B29"/>
    <hyperlink r:id="rId33" ref="B30"/>
    <hyperlink r:id="rId34" ref="B31"/>
    <hyperlink r:id="rId35" ref="B32"/>
    <hyperlink r:id="rId36" ref="A33"/>
    <hyperlink r:id="rId37" ref="B33"/>
    <hyperlink r:id="rId38" ref="B34"/>
    <hyperlink r:id="rId39" ref="B35"/>
    <hyperlink r:id="rId40" ref="B36"/>
    <hyperlink r:id="rId41" ref="B37"/>
    <hyperlink r:id="rId42" ref="B38"/>
  </hyperlinks>
  <printOptions/>
  <pageMargins bottom="0.75" footer="0.0" header="0.0" left="0.7" right="0.7" top="0.75"/>
  <pageSetup orientation="landscape"/>
  <drawing r:id="rId4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7.75"/>
    <col customWidth="1" min="4" max="6" width="40.75"/>
    <col customWidth="1" min="7" max="40" width="14.38"/>
  </cols>
  <sheetData>
    <row r="1" ht="42.0" customHeight="1">
      <c r="A1" s="9"/>
      <c r="B1" s="10" t="s">
        <v>356</v>
      </c>
      <c r="C1" s="11"/>
      <c r="D1" s="12"/>
      <c r="E1" s="13" t="s">
        <v>8</v>
      </c>
      <c r="F1" s="14"/>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73"/>
      <c r="AL1" s="73"/>
      <c r="AM1" s="73"/>
      <c r="AN1" s="73"/>
    </row>
    <row r="2" ht="15.75" customHeight="1">
      <c r="A2" s="17" t="s">
        <v>9</v>
      </c>
      <c r="B2" s="17" t="s">
        <v>204</v>
      </c>
      <c r="C2" s="18" t="s">
        <v>11</v>
      </c>
      <c r="D2" s="19" t="s">
        <v>12</v>
      </c>
      <c r="E2" s="19" t="s">
        <v>13</v>
      </c>
      <c r="F2" s="20" t="s">
        <v>14</v>
      </c>
      <c r="G2" s="21" t="s">
        <v>15</v>
      </c>
      <c r="H2" s="21" t="s">
        <v>16</v>
      </c>
      <c r="I2" s="21" t="s">
        <v>17</v>
      </c>
      <c r="J2" s="21" t="s">
        <v>18</v>
      </c>
      <c r="K2" s="21" t="s">
        <v>19</v>
      </c>
      <c r="L2" s="21" t="s">
        <v>20</v>
      </c>
      <c r="M2" s="21" t="s">
        <v>21</v>
      </c>
      <c r="N2" s="21" t="s">
        <v>22</v>
      </c>
      <c r="O2" s="21" t="s">
        <v>23</v>
      </c>
      <c r="P2" s="21" t="s">
        <v>24</v>
      </c>
      <c r="Q2" s="21" t="s">
        <v>25</v>
      </c>
      <c r="R2" s="21" t="s">
        <v>26</v>
      </c>
      <c r="S2" s="21" t="s">
        <v>27</v>
      </c>
      <c r="T2" s="21" t="s">
        <v>28</v>
      </c>
      <c r="U2" s="21" t="s">
        <v>29</v>
      </c>
      <c r="V2" s="21" t="s">
        <v>30</v>
      </c>
      <c r="W2" s="21" t="s">
        <v>31</v>
      </c>
      <c r="X2" s="21" t="s">
        <v>32</v>
      </c>
      <c r="Y2" s="21" t="s">
        <v>33</v>
      </c>
      <c r="Z2" s="21" t="s">
        <v>34</v>
      </c>
      <c r="AA2" s="21" t="s">
        <v>35</v>
      </c>
      <c r="AB2" s="21" t="s">
        <v>36</v>
      </c>
      <c r="AC2" s="21" t="s">
        <v>37</v>
      </c>
      <c r="AD2" s="21" t="s">
        <v>38</v>
      </c>
      <c r="AE2" s="21" t="s">
        <v>39</v>
      </c>
      <c r="AF2" s="21" t="s">
        <v>40</v>
      </c>
      <c r="AG2" s="21" t="s">
        <v>41</v>
      </c>
      <c r="AH2" s="21" t="s">
        <v>42</v>
      </c>
      <c r="AI2" s="21" t="s">
        <v>43</v>
      </c>
      <c r="AJ2" s="21" t="s">
        <v>44</v>
      </c>
      <c r="AK2" s="74" t="s">
        <v>45</v>
      </c>
      <c r="AL2" s="22" t="s">
        <v>46</v>
      </c>
      <c r="AM2" s="22" t="s">
        <v>47</v>
      </c>
      <c r="AN2" s="22" t="s">
        <v>48</v>
      </c>
    </row>
    <row r="3">
      <c r="A3" s="70" t="s">
        <v>357</v>
      </c>
      <c r="B3" s="24" t="s">
        <v>358</v>
      </c>
      <c r="C3" s="36">
        <v>1.0</v>
      </c>
      <c r="D3" s="75" t="s">
        <v>359</v>
      </c>
      <c r="E3" s="75" t="s">
        <v>360</v>
      </c>
      <c r="F3" s="75" t="s">
        <v>361</v>
      </c>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27">
        <v>30.0</v>
      </c>
      <c r="AL3" s="28">
        <f t="shared" ref="AL3:AL38" si="1">(COUNTIF(G3:AJ3,"WT")/AK$3)</f>
        <v>0</v>
      </c>
      <c r="AM3" s="29">
        <f t="shared" ref="AM3:AM38" si="2">(COUNTIF(G3:AJ3,"SU")/AK$3)</f>
        <v>0</v>
      </c>
      <c r="AN3" s="28">
        <f t="shared" ref="AN3:AN38" si="3">(COUNTIF(G3:AJ3,"GD")/AK$3)</f>
        <v>0</v>
      </c>
    </row>
    <row r="4">
      <c r="A4" s="42"/>
      <c r="B4" s="68" t="s">
        <v>362</v>
      </c>
      <c r="C4" s="36">
        <v>2.0</v>
      </c>
      <c r="D4" s="75" t="s">
        <v>363</v>
      </c>
      <c r="E4" s="75" t="s">
        <v>364</v>
      </c>
      <c r="F4" s="44" t="s">
        <v>365</v>
      </c>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28">
        <f t="shared" si="1"/>
        <v>0</v>
      </c>
      <c r="AM4" s="29">
        <f t="shared" si="2"/>
        <v>0</v>
      </c>
      <c r="AN4" s="28">
        <f t="shared" si="3"/>
        <v>0</v>
      </c>
    </row>
    <row r="5">
      <c r="A5" s="42"/>
      <c r="B5" s="68" t="s">
        <v>366</v>
      </c>
      <c r="C5" s="36">
        <v>3.0</v>
      </c>
      <c r="D5" s="26" t="s">
        <v>367</v>
      </c>
      <c r="E5" s="26" t="s">
        <v>368</v>
      </c>
      <c r="F5" s="44" t="s">
        <v>369</v>
      </c>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28">
        <f t="shared" si="1"/>
        <v>0</v>
      </c>
      <c r="AM5" s="29">
        <f t="shared" si="2"/>
        <v>0</v>
      </c>
      <c r="AN5" s="28">
        <f t="shared" si="3"/>
        <v>0</v>
      </c>
    </row>
    <row r="6">
      <c r="A6" s="42"/>
      <c r="B6" s="68" t="s">
        <v>370</v>
      </c>
      <c r="C6" s="36">
        <v>4.0</v>
      </c>
      <c r="D6" s="44" t="s">
        <v>371</v>
      </c>
      <c r="E6" s="44" t="s">
        <v>372</v>
      </c>
      <c r="F6" s="44" t="s">
        <v>373</v>
      </c>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28">
        <f t="shared" si="1"/>
        <v>0</v>
      </c>
      <c r="AM6" s="29">
        <f t="shared" si="2"/>
        <v>0</v>
      </c>
      <c r="AN6" s="28">
        <f t="shared" si="3"/>
        <v>0</v>
      </c>
    </row>
    <row r="7">
      <c r="A7" s="42"/>
      <c r="B7" s="53" t="s">
        <v>374</v>
      </c>
      <c r="C7" s="36">
        <v>5.0</v>
      </c>
      <c r="D7" s="44" t="s">
        <v>375</v>
      </c>
      <c r="E7" s="44" t="s">
        <v>376</v>
      </c>
      <c r="F7" s="44" t="s">
        <v>377</v>
      </c>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28">
        <f t="shared" si="1"/>
        <v>0</v>
      </c>
      <c r="AM7" s="29">
        <f t="shared" si="2"/>
        <v>0</v>
      </c>
      <c r="AN7" s="28">
        <f t="shared" si="3"/>
        <v>0</v>
      </c>
    </row>
    <row r="8">
      <c r="A8" s="45"/>
      <c r="B8" s="31" t="s">
        <v>378</v>
      </c>
      <c r="C8" s="36">
        <v>6.0</v>
      </c>
      <c r="D8" s="75" t="s">
        <v>379</v>
      </c>
      <c r="E8" s="44" t="s">
        <v>380</v>
      </c>
      <c r="F8" s="44" t="s">
        <v>381</v>
      </c>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28">
        <f t="shared" si="1"/>
        <v>0</v>
      </c>
      <c r="AM8" s="29">
        <f t="shared" si="2"/>
        <v>0</v>
      </c>
      <c r="AN8" s="28">
        <f t="shared" si="3"/>
        <v>0</v>
      </c>
    </row>
    <row r="9">
      <c r="A9" s="76" t="s">
        <v>382</v>
      </c>
      <c r="B9" s="31" t="s">
        <v>383</v>
      </c>
      <c r="C9" s="36">
        <v>1.0</v>
      </c>
      <c r="D9" s="44" t="s">
        <v>384</v>
      </c>
      <c r="E9" s="44" t="s">
        <v>385</v>
      </c>
      <c r="F9" s="44" t="s">
        <v>386</v>
      </c>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28">
        <f t="shared" si="1"/>
        <v>0</v>
      </c>
      <c r="AM9" s="29">
        <f t="shared" si="2"/>
        <v>0</v>
      </c>
      <c r="AN9" s="28">
        <f t="shared" si="3"/>
        <v>0</v>
      </c>
    </row>
    <row r="10">
      <c r="A10" s="42"/>
      <c r="B10" s="31" t="s">
        <v>387</v>
      </c>
      <c r="C10" s="36">
        <v>2.0</v>
      </c>
      <c r="D10" s="44" t="s">
        <v>388</v>
      </c>
      <c r="E10" s="44" t="s">
        <v>389</v>
      </c>
      <c r="F10" s="44" t="s">
        <v>390</v>
      </c>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28">
        <f t="shared" si="1"/>
        <v>0</v>
      </c>
      <c r="AM10" s="29">
        <f t="shared" si="2"/>
        <v>0</v>
      </c>
      <c r="AN10" s="28">
        <f t="shared" si="3"/>
        <v>0</v>
      </c>
    </row>
    <row r="11">
      <c r="A11" s="42"/>
      <c r="B11" s="31" t="s">
        <v>391</v>
      </c>
      <c r="C11" s="36">
        <v>3.0</v>
      </c>
      <c r="D11" s="44" t="s">
        <v>392</v>
      </c>
      <c r="E11" s="44" t="s">
        <v>393</v>
      </c>
      <c r="F11" s="44" t="s">
        <v>394</v>
      </c>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28">
        <f t="shared" si="1"/>
        <v>0</v>
      </c>
      <c r="AM11" s="29">
        <f t="shared" si="2"/>
        <v>0</v>
      </c>
      <c r="AN11" s="28">
        <f t="shared" si="3"/>
        <v>0</v>
      </c>
    </row>
    <row r="12">
      <c r="A12" s="42"/>
      <c r="B12" s="31" t="s">
        <v>395</v>
      </c>
      <c r="C12" s="37">
        <v>4.0</v>
      </c>
      <c r="D12" s="44" t="s">
        <v>396</v>
      </c>
      <c r="E12" s="44" t="s">
        <v>397</v>
      </c>
      <c r="F12" s="44" t="s">
        <v>398</v>
      </c>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28">
        <f t="shared" si="1"/>
        <v>0</v>
      </c>
      <c r="AM12" s="29">
        <f t="shared" si="2"/>
        <v>0</v>
      </c>
      <c r="AN12" s="28">
        <f t="shared" si="3"/>
        <v>0</v>
      </c>
    </row>
    <row r="13">
      <c r="A13" s="42"/>
      <c r="B13" s="31" t="s">
        <v>399</v>
      </c>
      <c r="C13" s="37">
        <v>5.0</v>
      </c>
      <c r="D13" s="44" t="s">
        <v>400</v>
      </c>
      <c r="E13" s="44" t="s">
        <v>401</v>
      </c>
      <c r="F13" s="44" t="s">
        <v>402</v>
      </c>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28">
        <f t="shared" si="1"/>
        <v>0</v>
      </c>
      <c r="AM13" s="29">
        <f t="shared" si="2"/>
        <v>0</v>
      </c>
      <c r="AN13" s="28">
        <f t="shared" si="3"/>
        <v>0</v>
      </c>
    </row>
    <row r="14">
      <c r="A14" s="45"/>
      <c r="B14" s="31" t="s">
        <v>403</v>
      </c>
      <c r="C14" s="37">
        <v>6.0</v>
      </c>
      <c r="D14" s="44" t="s">
        <v>404</v>
      </c>
      <c r="E14" s="44" t="s">
        <v>405</v>
      </c>
      <c r="F14" s="44" t="s">
        <v>406</v>
      </c>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28">
        <f t="shared" si="1"/>
        <v>0</v>
      </c>
      <c r="AM14" s="29">
        <f t="shared" si="2"/>
        <v>0</v>
      </c>
      <c r="AN14" s="28">
        <f t="shared" si="3"/>
        <v>0</v>
      </c>
    </row>
    <row r="15">
      <c r="A15" s="77" t="s">
        <v>407</v>
      </c>
      <c r="B15" s="31" t="s">
        <v>408</v>
      </c>
      <c r="C15" s="36">
        <v>1.0</v>
      </c>
      <c r="D15" s="44" t="s">
        <v>409</v>
      </c>
      <c r="E15" s="44" t="s">
        <v>410</v>
      </c>
      <c r="F15" s="44" t="s">
        <v>411</v>
      </c>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28">
        <f t="shared" si="1"/>
        <v>0</v>
      </c>
      <c r="AM15" s="29">
        <f t="shared" si="2"/>
        <v>0</v>
      </c>
      <c r="AN15" s="28">
        <f t="shared" si="3"/>
        <v>0</v>
      </c>
    </row>
    <row r="16">
      <c r="A16" s="42"/>
      <c r="B16" s="31" t="s">
        <v>412</v>
      </c>
      <c r="C16" s="36">
        <v>2.0</v>
      </c>
      <c r="D16" s="44" t="s">
        <v>413</v>
      </c>
      <c r="E16" s="44" t="s">
        <v>414</v>
      </c>
      <c r="F16" s="44" t="s">
        <v>415</v>
      </c>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28">
        <f t="shared" si="1"/>
        <v>0</v>
      </c>
      <c r="AM16" s="29">
        <f t="shared" si="2"/>
        <v>0</v>
      </c>
      <c r="AN16" s="28">
        <f t="shared" si="3"/>
        <v>0</v>
      </c>
    </row>
    <row r="17">
      <c r="A17" s="42"/>
      <c r="B17" s="31" t="s">
        <v>416</v>
      </c>
      <c r="C17" s="36">
        <v>3.0</v>
      </c>
      <c r="D17" s="44" t="s">
        <v>417</v>
      </c>
      <c r="E17" s="44" t="s">
        <v>414</v>
      </c>
      <c r="F17" s="44" t="s">
        <v>415</v>
      </c>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28">
        <f t="shared" si="1"/>
        <v>0</v>
      </c>
      <c r="AM17" s="29">
        <f t="shared" si="2"/>
        <v>0</v>
      </c>
      <c r="AN17" s="28">
        <f t="shared" si="3"/>
        <v>0</v>
      </c>
    </row>
    <row r="18">
      <c r="A18" s="42"/>
      <c r="B18" s="31" t="s">
        <v>418</v>
      </c>
      <c r="C18" s="36">
        <v>4.0</v>
      </c>
      <c r="D18" s="44" t="s">
        <v>419</v>
      </c>
      <c r="E18" s="44" t="s">
        <v>420</v>
      </c>
      <c r="F18" s="44" t="s">
        <v>421</v>
      </c>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28">
        <f t="shared" si="1"/>
        <v>0</v>
      </c>
      <c r="AM18" s="29">
        <f t="shared" si="2"/>
        <v>0</v>
      </c>
      <c r="AN18" s="28">
        <f t="shared" si="3"/>
        <v>0</v>
      </c>
    </row>
    <row r="19">
      <c r="A19" s="42"/>
      <c r="B19" s="31" t="s">
        <v>422</v>
      </c>
      <c r="C19" s="37">
        <v>5.0</v>
      </c>
      <c r="D19" s="44" t="s">
        <v>423</v>
      </c>
      <c r="E19" s="44" t="s">
        <v>424</v>
      </c>
      <c r="F19" s="44" t="s">
        <v>425</v>
      </c>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28">
        <f t="shared" si="1"/>
        <v>0</v>
      </c>
      <c r="AM19" s="29">
        <f t="shared" si="2"/>
        <v>0</v>
      </c>
      <c r="AN19" s="28">
        <f t="shared" si="3"/>
        <v>0</v>
      </c>
    </row>
    <row r="20">
      <c r="A20" s="45"/>
      <c r="B20" s="31" t="s">
        <v>426</v>
      </c>
      <c r="C20" s="37">
        <v>6.0</v>
      </c>
      <c r="D20" s="44" t="s">
        <v>427</v>
      </c>
      <c r="E20" s="44" t="s">
        <v>428</v>
      </c>
      <c r="F20" s="44" t="s">
        <v>429</v>
      </c>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28">
        <f t="shared" si="1"/>
        <v>0</v>
      </c>
      <c r="AM20" s="29">
        <f t="shared" si="2"/>
        <v>0</v>
      </c>
      <c r="AN20" s="28">
        <f t="shared" si="3"/>
        <v>0</v>
      </c>
    </row>
    <row r="21">
      <c r="A21" s="76" t="s">
        <v>430</v>
      </c>
      <c r="B21" s="31" t="s">
        <v>431</v>
      </c>
      <c r="C21" s="36">
        <v>1.0</v>
      </c>
      <c r="D21" s="44" t="s">
        <v>432</v>
      </c>
      <c r="E21" s="44" t="s">
        <v>433</v>
      </c>
      <c r="F21" s="26" t="s">
        <v>434</v>
      </c>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28">
        <f t="shared" si="1"/>
        <v>0</v>
      </c>
      <c r="AM21" s="29">
        <f t="shared" si="2"/>
        <v>0</v>
      </c>
      <c r="AN21" s="28">
        <f t="shared" si="3"/>
        <v>0</v>
      </c>
    </row>
    <row r="22">
      <c r="A22" s="42"/>
      <c r="B22" s="31" t="s">
        <v>435</v>
      </c>
      <c r="C22" s="36">
        <v>2.0</v>
      </c>
      <c r="D22" s="44" t="s">
        <v>436</v>
      </c>
      <c r="E22" s="44" t="s">
        <v>437</v>
      </c>
      <c r="F22" s="26" t="s">
        <v>438</v>
      </c>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28">
        <f t="shared" si="1"/>
        <v>0</v>
      </c>
      <c r="AM22" s="29">
        <f t="shared" si="2"/>
        <v>0</v>
      </c>
      <c r="AN22" s="28">
        <f t="shared" si="3"/>
        <v>0</v>
      </c>
    </row>
    <row r="23">
      <c r="A23" s="42"/>
      <c r="B23" s="31" t="s">
        <v>439</v>
      </c>
      <c r="C23" s="36">
        <v>3.0</v>
      </c>
      <c r="D23" s="44" t="s">
        <v>440</v>
      </c>
      <c r="E23" s="44" t="s">
        <v>441</v>
      </c>
      <c r="F23" s="44" t="s">
        <v>442</v>
      </c>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28">
        <f t="shared" si="1"/>
        <v>0</v>
      </c>
      <c r="AM23" s="29">
        <f t="shared" si="2"/>
        <v>0</v>
      </c>
      <c r="AN23" s="28">
        <f t="shared" si="3"/>
        <v>0</v>
      </c>
    </row>
    <row r="24">
      <c r="A24" s="42"/>
      <c r="B24" s="31" t="s">
        <v>443</v>
      </c>
      <c r="C24" s="36">
        <v>4.0</v>
      </c>
      <c r="D24" s="44" t="s">
        <v>444</v>
      </c>
      <c r="E24" s="44" t="s">
        <v>445</v>
      </c>
      <c r="F24" s="44" t="s">
        <v>446</v>
      </c>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28">
        <f t="shared" si="1"/>
        <v>0</v>
      </c>
      <c r="AM24" s="29">
        <f t="shared" si="2"/>
        <v>0</v>
      </c>
      <c r="AN24" s="28">
        <f t="shared" si="3"/>
        <v>0</v>
      </c>
    </row>
    <row r="25">
      <c r="A25" s="42"/>
      <c r="B25" s="31" t="s">
        <v>447</v>
      </c>
      <c r="C25" s="37">
        <v>5.0</v>
      </c>
      <c r="D25" s="44" t="s">
        <v>448</v>
      </c>
      <c r="E25" s="44" t="s">
        <v>449</v>
      </c>
      <c r="F25" s="44" t="s">
        <v>450</v>
      </c>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28">
        <f t="shared" si="1"/>
        <v>0</v>
      </c>
      <c r="AM25" s="29">
        <f t="shared" si="2"/>
        <v>0</v>
      </c>
      <c r="AN25" s="28">
        <f t="shared" si="3"/>
        <v>0</v>
      </c>
    </row>
    <row r="26">
      <c r="A26" s="45"/>
      <c r="B26" s="53" t="s">
        <v>451</v>
      </c>
      <c r="C26" s="37">
        <v>6.0</v>
      </c>
      <c r="D26" s="44" t="s">
        <v>452</v>
      </c>
      <c r="E26" s="44" t="s">
        <v>453</v>
      </c>
      <c r="F26" s="44" t="s">
        <v>454</v>
      </c>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28">
        <f t="shared" si="1"/>
        <v>0</v>
      </c>
      <c r="AM26" s="29">
        <f t="shared" si="2"/>
        <v>0</v>
      </c>
      <c r="AN26" s="28">
        <f t="shared" si="3"/>
        <v>0</v>
      </c>
    </row>
    <row r="27">
      <c r="A27" s="78" t="s">
        <v>455</v>
      </c>
      <c r="B27" s="53" t="s">
        <v>456</v>
      </c>
      <c r="C27" s="36">
        <v>1.0</v>
      </c>
      <c r="D27" s="79" t="s">
        <v>457</v>
      </c>
      <c r="E27" s="44" t="s">
        <v>458</v>
      </c>
      <c r="F27" s="44" t="s">
        <v>459</v>
      </c>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28">
        <f t="shared" si="1"/>
        <v>0</v>
      </c>
      <c r="AM27" s="29">
        <f t="shared" si="2"/>
        <v>0</v>
      </c>
      <c r="AN27" s="28">
        <f t="shared" si="3"/>
        <v>0</v>
      </c>
    </row>
    <row r="28">
      <c r="A28" s="42"/>
      <c r="B28" s="53" t="s">
        <v>150</v>
      </c>
      <c r="C28" s="36">
        <v>2.0</v>
      </c>
      <c r="D28" s="79" t="s">
        <v>460</v>
      </c>
      <c r="E28" s="44" t="s">
        <v>461</v>
      </c>
      <c r="F28" s="44" t="s">
        <v>462</v>
      </c>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28">
        <f t="shared" si="1"/>
        <v>0</v>
      </c>
      <c r="AM28" s="29">
        <f t="shared" si="2"/>
        <v>0</v>
      </c>
      <c r="AN28" s="28">
        <f t="shared" si="3"/>
        <v>0</v>
      </c>
    </row>
    <row r="29">
      <c r="A29" s="42"/>
      <c r="B29" s="53" t="s">
        <v>463</v>
      </c>
      <c r="C29" s="36">
        <v>3.0</v>
      </c>
      <c r="D29" s="79" t="s">
        <v>464</v>
      </c>
      <c r="E29" s="44" t="s">
        <v>465</v>
      </c>
      <c r="F29" s="44" t="s">
        <v>466</v>
      </c>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28">
        <f t="shared" si="1"/>
        <v>0</v>
      </c>
      <c r="AM29" s="29">
        <f t="shared" si="2"/>
        <v>0</v>
      </c>
      <c r="AN29" s="28">
        <f t="shared" si="3"/>
        <v>0</v>
      </c>
    </row>
    <row r="30">
      <c r="A30" s="42"/>
      <c r="B30" s="53" t="s">
        <v>467</v>
      </c>
      <c r="C30" s="36">
        <v>4.0</v>
      </c>
      <c r="D30" s="79" t="s">
        <v>468</v>
      </c>
      <c r="E30" s="80" t="s">
        <v>469</v>
      </c>
      <c r="F30" s="44" t="s">
        <v>470</v>
      </c>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28">
        <f t="shared" si="1"/>
        <v>0</v>
      </c>
      <c r="AM30" s="29">
        <f t="shared" si="2"/>
        <v>0</v>
      </c>
      <c r="AN30" s="28">
        <f t="shared" si="3"/>
        <v>0</v>
      </c>
    </row>
    <row r="31">
      <c r="A31" s="42"/>
      <c r="B31" s="53" t="s">
        <v>471</v>
      </c>
      <c r="C31" s="37">
        <v>5.0</v>
      </c>
      <c r="D31" s="79" t="s">
        <v>472</v>
      </c>
      <c r="E31" s="44" t="s">
        <v>473</v>
      </c>
      <c r="F31" s="44" t="s">
        <v>474</v>
      </c>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28">
        <f t="shared" si="1"/>
        <v>0</v>
      </c>
      <c r="AM31" s="29">
        <f t="shared" si="2"/>
        <v>0</v>
      </c>
      <c r="AN31" s="28">
        <f t="shared" si="3"/>
        <v>0</v>
      </c>
    </row>
    <row r="32">
      <c r="A32" s="45"/>
      <c r="B32" s="53" t="s">
        <v>475</v>
      </c>
      <c r="C32" s="37">
        <v>6.0</v>
      </c>
      <c r="D32" s="79" t="s">
        <v>476</v>
      </c>
      <c r="E32" s="44" t="s">
        <v>477</v>
      </c>
      <c r="F32" s="44" t="s">
        <v>478</v>
      </c>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28">
        <f t="shared" si="1"/>
        <v>0</v>
      </c>
      <c r="AM32" s="29">
        <f t="shared" si="2"/>
        <v>0</v>
      </c>
      <c r="AN32" s="28">
        <f t="shared" si="3"/>
        <v>0</v>
      </c>
    </row>
    <row r="33">
      <c r="A33" s="81" t="s">
        <v>479</v>
      </c>
      <c r="B33" s="82" t="s">
        <v>480</v>
      </c>
      <c r="C33" s="36">
        <v>1.0</v>
      </c>
      <c r="D33" s="83" t="s">
        <v>481</v>
      </c>
      <c r="E33" s="71" t="s">
        <v>482</v>
      </c>
      <c r="F33" s="44" t="s">
        <v>483</v>
      </c>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28">
        <f t="shared" si="1"/>
        <v>0</v>
      </c>
      <c r="AM33" s="29">
        <f t="shared" si="2"/>
        <v>0</v>
      </c>
      <c r="AN33" s="28">
        <f t="shared" si="3"/>
        <v>0</v>
      </c>
    </row>
    <row r="34">
      <c r="A34" s="42"/>
      <c r="B34" s="82" t="s">
        <v>484</v>
      </c>
      <c r="C34" s="36">
        <v>2.0</v>
      </c>
      <c r="D34" s="44" t="s">
        <v>485</v>
      </c>
      <c r="E34" s="44" t="s">
        <v>486</v>
      </c>
      <c r="F34" s="44" t="s">
        <v>487</v>
      </c>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28">
        <f t="shared" si="1"/>
        <v>0</v>
      </c>
      <c r="AM34" s="29">
        <f t="shared" si="2"/>
        <v>0</v>
      </c>
      <c r="AN34" s="28">
        <f t="shared" si="3"/>
        <v>0</v>
      </c>
    </row>
    <row r="35">
      <c r="A35" s="42"/>
      <c r="B35" s="82" t="s">
        <v>488</v>
      </c>
      <c r="C35" s="36">
        <v>3.0</v>
      </c>
      <c r="D35" s="44" t="s">
        <v>489</v>
      </c>
      <c r="E35" s="44" t="s">
        <v>490</v>
      </c>
      <c r="F35" s="44" t="s">
        <v>491</v>
      </c>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28">
        <f t="shared" si="1"/>
        <v>0</v>
      </c>
      <c r="AM35" s="29">
        <f t="shared" si="2"/>
        <v>0</v>
      </c>
      <c r="AN35" s="28">
        <f t="shared" si="3"/>
        <v>0</v>
      </c>
    </row>
    <row r="36">
      <c r="A36" s="42"/>
      <c r="B36" s="82" t="s">
        <v>492</v>
      </c>
      <c r="C36" s="36">
        <v>4.0</v>
      </c>
      <c r="D36" s="44" t="s">
        <v>493</v>
      </c>
      <c r="E36" s="44" t="s">
        <v>494</v>
      </c>
      <c r="F36" s="44" t="s">
        <v>495</v>
      </c>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28">
        <f t="shared" si="1"/>
        <v>0</v>
      </c>
      <c r="AM36" s="29">
        <f t="shared" si="2"/>
        <v>0</v>
      </c>
      <c r="AN36" s="28">
        <f t="shared" si="3"/>
        <v>0</v>
      </c>
    </row>
    <row r="37">
      <c r="A37" s="42"/>
      <c r="B37" s="82" t="s">
        <v>496</v>
      </c>
      <c r="C37" s="37">
        <v>5.0</v>
      </c>
      <c r="D37" s="44" t="s">
        <v>497</v>
      </c>
      <c r="E37" s="44" t="s">
        <v>498</v>
      </c>
      <c r="F37" s="44" t="s">
        <v>499</v>
      </c>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28">
        <f t="shared" si="1"/>
        <v>0</v>
      </c>
      <c r="AM37" s="29">
        <f t="shared" si="2"/>
        <v>0</v>
      </c>
      <c r="AN37" s="28">
        <f t="shared" si="3"/>
        <v>0</v>
      </c>
    </row>
    <row r="38">
      <c r="A38" s="45"/>
      <c r="B38" s="82" t="s">
        <v>500</v>
      </c>
      <c r="C38" s="37">
        <v>6.0</v>
      </c>
      <c r="D38" s="44" t="s">
        <v>501</v>
      </c>
      <c r="E38" s="44" t="s">
        <v>502</v>
      </c>
      <c r="F38" s="44" t="s">
        <v>503</v>
      </c>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28">
        <f t="shared" si="1"/>
        <v>0</v>
      </c>
      <c r="AM38" s="29">
        <f t="shared" si="2"/>
        <v>0</v>
      </c>
      <c r="AN38" s="28">
        <f t="shared" si="3"/>
        <v>0</v>
      </c>
    </row>
    <row r="39" ht="15.75" customHeight="1">
      <c r="A39" s="61"/>
      <c r="B39" s="59"/>
      <c r="C39" s="60"/>
      <c r="D39" s="61"/>
      <c r="E39" s="62" t="s">
        <v>355</v>
      </c>
      <c r="F39" s="63" t="s">
        <v>200</v>
      </c>
      <c r="G39" s="64" t="str">
        <f t="shared" ref="G39:AJ39" si="4">(COUNTIF(G3:G38,"GD")/COUNTIF(G3:G38,"*"))</f>
        <v>#DIV/0!</v>
      </c>
      <c r="H39" s="64" t="str">
        <f t="shared" si="4"/>
        <v>#DIV/0!</v>
      </c>
      <c r="I39" s="64" t="str">
        <f t="shared" si="4"/>
        <v>#DIV/0!</v>
      </c>
      <c r="J39" s="64" t="str">
        <f t="shared" si="4"/>
        <v>#DIV/0!</v>
      </c>
      <c r="K39" s="64" t="str">
        <f t="shared" si="4"/>
        <v>#DIV/0!</v>
      </c>
      <c r="L39" s="64" t="str">
        <f t="shared" si="4"/>
        <v>#DIV/0!</v>
      </c>
      <c r="M39" s="64" t="str">
        <f t="shared" si="4"/>
        <v>#DIV/0!</v>
      </c>
      <c r="N39" s="64" t="str">
        <f t="shared" si="4"/>
        <v>#DIV/0!</v>
      </c>
      <c r="O39" s="64" t="str">
        <f t="shared" si="4"/>
        <v>#DIV/0!</v>
      </c>
      <c r="P39" s="64" t="str">
        <f t="shared" si="4"/>
        <v>#DIV/0!</v>
      </c>
      <c r="Q39" s="64" t="str">
        <f t="shared" si="4"/>
        <v>#DIV/0!</v>
      </c>
      <c r="R39" s="64" t="str">
        <f t="shared" si="4"/>
        <v>#DIV/0!</v>
      </c>
      <c r="S39" s="64" t="str">
        <f t="shared" si="4"/>
        <v>#DIV/0!</v>
      </c>
      <c r="T39" s="64" t="str">
        <f t="shared" si="4"/>
        <v>#DIV/0!</v>
      </c>
      <c r="U39" s="64" t="str">
        <f t="shared" si="4"/>
        <v>#DIV/0!</v>
      </c>
      <c r="V39" s="64" t="str">
        <f t="shared" si="4"/>
        <v>#DIV/0!</v>
      </c>
      <c r="W39" s="64" t="str">
        <f t="shared" si="4"/>
        <v>#DIV/0!</v>
      </c>
      <c r="X39" s="64" t="str">
        <f t="shared" si="4"/>
        <v>#DIV/0!</v>
      </c>
      <c r="Y39" s="64" t="str">
        <f t="shared" si="4"/>
        <v>#DIV/0!</v>
      </c>
      <c r="Z39" s="64" t="str">
        <f t="shared" si="4"/>
        <v>#DIV/0!</v>
      </c>
      <c r="AA39" s="64" t="str">
        <f t="shared" si="4"/>
        <v>#DIV/0!</v>
      </c>
      <c r="AB39" s="64" t="str">
        <f t="shared" si="4"/>
        <v>#DIV/0!</v>
      </c>
      <c r="AC39" s="64" t="str">
        <f t="shared" si="4"/>
        <v>#DIV/0!</v>
      </c>
      <c r="AD39" s="64" t="str">
        <f t="shared" si="4"/>
        <v>#DIV/0!</v>
      </c>
      <c r="AE39" s="64" t="str">
        <f t="shared" si="4"/>
        <v>#DIV/0!</v>
      </c>
      <c r="AF39" s="64" t="str">
        <f t="shared" si="4"/>
        <v>#DIV/0!</v>
      </c>
      <c r="AG39" s="64" t="str">
        <f t="shared" si="4"/>
        <v>#DIV/0!</v>
      </c>
      <c r="AH39" s="64" t="str">
        <f t="shared" si="4"/>
        <v>#DIV/0!</v>
      </c>
      <c r="AI39" s="64" t="str">
        <f t="shared" si="4"/>
        <v>#DIV/0!</v>
      </c>
      <c r="AJ39" s="64" t="str">
        <f t="shared" si="4"/>
        <v>#DIV/0!</v>
      </c>
      <c r="AK39" s="15"/>
      <c r="AL39" s="15"/>
      <c r="AM39" s="15"/>
      <c r="AN39" s="15"/>
    </row>
    <row r="40" ht="15.75" customHeight="1">
      <c r="A40" s="61"/>
      <c r="B40" s="59"/>
      <c r="C40" s="60"/>
      <c r="D40" s="61"/>
      <c r="F40" s="63" t="s">
        <v>201</v>
      </c>
      <c r="G40" s="65" t="str">
        <f t="shared" ref="G40:AJ40" si="5">(COUNTIF(G3:G38,"SU")/COUNTIF(G3:G38,"*"))</f>
        <v>#DIV/0!</v>
      </c>
      <c r="H40" s="65" t="str">
        <f t="shared" si="5"/>
        <v>#DIV/0!</v>
      </c>
      <c r="I40" s="65" t="str">
        <f t="shared" si="5"/>
        <v>#DIV/0!</v>
      </c>
      <c r="J40" s="65" t="str">
        <f t="shared" si="5"/>
        <v>#DIV/0!</v>
      </c>
      <c r="K40" s="65" t="str">
        <f t="shared" si="5"/>
        <v>#DIV/0!</v>
      </c>
      <c r="L40" s="65" t="str">
        <f t="shared" si="5"/>
        <v>#DIV/0!</v>
      </c>
      <c r="M40" s="65" t="str">
        <f t="shared" si="5"/>
        <v>#DIV/0!</v>
      </c>
      <c r="N40" s="65" t="str">
        <f t="shared" si="5"/>
        <v>#DIV/0!</v>
      </c>
      <c r="O40" s="65" t="str">
        <f t="shared" si="5"/>
        <v>#DIV/0!</v>
      </c>
      <c r="P40" s="65" t="str">
        <f t="shared" si="5"/>
        <v>#DIV/0!</v>
      </c>
      <c r="Q40" s="65" t="str">
        <f t="shared" si="5"/>
        <v>#DIV/0!</v>
      </c>
      <c r="R40" s="65" t="str">
        <f t="shared" si="5"/>
        <v>#DIV/0!</v>
      </c>
      <c r="S40" s="65" t="str">
        <f t="shared" si="5"/>
        <v>#DIV/0!</v>
      </c>
      <c r="T40" s="65" t="str">
        <f t="shared" si="5"/>
        <v>#DIV/0!</v>
      </c>
      <c r="U40" s="65" t="str">
        <f t="shared" si="5"/>
        <v>#DIV/0!</v>
      </c>
      <c r="V40" s="65" t="str">
        <f t="shared" si="5"/>
        <v>#DIV/0!</v>
      </c>
      <c r="W40" s="65" t="str">
        <f t="shared" si="5"/>
        <v>#DIV/0!</v>
      </c>
      <c r="X40" s="65" t="str">
        <f t="shared" si="5"/>
        <v>#DIV/0!</v>
      </c>
      <c r="Y40" s="65" t="str">
        <f t="shared" si="5"/>
        <v>#DIV/0!</v>
      </c>
      <c r="Z40" s="65" t="str">
        <f t="shared" si="5"/>
        <v>#DIV/0!</v>
      </c>
      <c r="AA40" s="65" t="str">
        <f t="shared" si="5"/>
        <v>#DIV/0!</v>
      </c>
      <c r="AB40" s="65" t="str">
        <f t="shared" si="5"/>
        <v>#DIV/0!</v>
      </c>
      <c r="AC40" s="65" t="str">
        <f t="shared" si="5"/>
        <v>#DIV/0!</v>
      </c>
      <c r="AD40" s="65" t="str">
        <f t="shared" si="5"/>
        <v>#DIV/0!</v>
      </c>
      <c r="AE40" s="65" t="str">
        <f t="shared" si="5"/>
        <v>#DIV/0!</v>
      </c>
      <c r="AF40" s="65" t="str">
        <f t="shared" si="5"/>
        <v>#DIV/0!</v>
      </c>
      <c r="AG40" s="65" t="str">
        <f t="shared" si="5"/>
        <v>#DIV/0!</v>
      </c>
      <c r="AH40" s="65" t="str">
        <f t="shared" si="5"/>
        <v>#DIV/0!</v>
      </c>
      <c r="AI40" s="65" t="str">
        <f t="shared" si="5"/>
        <v>#DIV/0!</v>
      </c>
      <c r="AJ40" s="65" t="str">
        <f t="shared" si="5"/>
        <v>#DIV/0!</v>
      </c>
      <c r="AK40" s="15"/>
      <c r="AL40" s="15"/>
      <c r="AM40" s="15"/>
      <c r="AN40" s="15"/>
    </row>
    <row r="41" ht="15.75" customHeight="1">
      <c r="A41" s="61"/>
      <c r="B41" s="59"/>
      <c r="C41" s="60"/>
      <c r="D41" s="61"/>
      <c r="F41" s="63" t="s">
        <v>202</v>
      </c>
      <c r="G41" s="65" t="str">
        <f t="shared" ref="G41:AJ41" si="6">(COUNTIF(G3:G38,"WT")/COUNTIF(G3:G38,"*"))</f>
        <v>#DIV/0!</v>
      </c>
      <c r="H41" s="65" t="str">
        <f t="shared" si="6"/>
        <v>#DIV/0!</v>
      </c>
      <c r="I41" s="65" t="str">
        <f t="shared" si="6"/>
        <v>#DIV/0!</v>
      </c>
      <c r="J41" s="65" t="str">
        <f t="shared" si="6"/>
        <v>#DIV/0!</v>
      </c>
      <c r="K41" s="65" t="str">
        <f t="shared" si="6"/>
        <v>#DIV/0!</v>
      </c>
      <c r="L41" s="65" t="str">
        <f t="shared" si="6"/>
        <v>#DIV/0!</v>
      </c>
      <c r="M41" s="65" t="str">
        <f t="shared" si="6"/>
        <v>#DIV/0!</v>
      </c>
      <c r="N41" s="65" t="str">
        <f t="shared" si="6"/>
        <v>#DIV/0!</v>
      </c>
      <c r="O41" s="65" t="str">
        <f t="shared" si="6"/>
        <v>#DIV/0!</v>
      </c>
      <c r="P41" s="65" t="str">
        <f t="shared" si="6"/>
        <v>#DIV/0!</v>
      </c>
      <c r="Q41" s="65" t="str">
        <f t="shared" si="6"/>
        <v>#DIV/0!</v>
      </c>
      <c r="R41" s="65" t="str">
        <f t="shared" si="6"/>
        <v>#DIV/0!</v>
      </c>
      <c r="S41" s="65" t="str">
        <f t="shared" si="6"/>
        <v>#DIV/0!</v>
      </c>
      <c r="T41" s="65" t="str">
        <f t="shared" si="6"/>
        <v>#DIV/0!</v>
      </c>
      <c r="U41" s="65" t="str">
        <f t="shared" si="6"/>
        <v>#DIV/0!</v>
      </c>
      <c r="V41" s="65" t="str">
        <f t="shared" si="6"/>
        <v>#DIV/0!</v>
      </c>
      <c r="W41" s="65" t="str">
        <f t="shared" si="6"/>
        <v>#DIV/0!</v>
      </c>
      <c r="X41" s="65" t="str">
        <f t="shared" si="6"/>
        <v>#DIV/0!</v>
      </c>
      <c r="Y41" s="65" t="str">
        <f t="shared" si="6"/>
        <v>#DIV/0!</v>
      </c>
      <c r="Z41" s="65" t="str">
        <f t="shared" si="6"/>
        <v>#DIV/0!</v>
      </c>
      <c r="AA41" s="65" t="str">
        <f t="shared" si="6"/>
        <v>#DIV/0!</v>
      </c>
      <c r="AB41" s="65" t="str">
        <f t="shared" si="6"/>
        <v>#DIV/0!</v>
      </c>
      <c r="AC41" s="65" t="str">
        <f t="shared" si="6"/>
        <v>#DIV/0!</v>
      </c>
      <c r="AD41" s="65" t="str">
        <f t="shared" si="6"/>
        <v>#DIV/0!</v>
      </c>
      <c r="AE41" s="65" t="str">
        <f t="shared" si="6"/>
        <v>#DIV/0!</v>
      </c>
      <c r="AF41" s="65" t="str">
        <f t="shared" si="6"/>
        <v>#DIV/0!</v>
      </c>
      <c r="AG41" s="65" t="str">
        <f t="shared" si="6"/>
        <v>#DIV/0!</v>
      </c>
      <c r="AH41" s="65" t="str">
        <f t="shared" si="6"/>
        <v>#DIV/0!</v>
      </c>
      <c r="AI41" s="65" t="str">
        <f t="shared" si="6"/>
        <v>#DIV/0!</v>
      </c>
      <c r="AJ41" s="65" t="str">
        <f t="shared" si="6"/>
        <v>#DIV/0!</v>
      </c>
      <c r="AK41" s="15"/>
      <c r="AL41" s="15"/>
      <c r="AM41" s="15"/>
      <c r="AN41" s="15"/>
    </row>
    <row r="42" ht="15.75" customHeight="1">
      <c r="A42" s="61"/>
      <c r="B42" s="59"/>
      <c r="C42" s="60"/>
      <c r="D42" s="61"/>
      <c r="F42" s="61"/>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row>
    <row r="43" ht="15.75" customHeight="1">
      <c r="A43" s="61"/>
      <c r="B43" s="59"/>
      <c r="C43" s="60"/>
      <c r="D43" s="61"/>
      <c r="E43" s="61"/>
      <c r="F43" s="61"/>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row>
    <row r="44" ht="15.75" customHeight="1">
      <c r="A44" s="61"/>
      <c r="B44" s="59"/>
      <c r="C44" s="60"/>
      <c r="D44" s="61"/>
      <c r="E44" s="61"/>
      <c r="F44" s="61"/>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row>
    <row r="45" ht="15.75" customHeight="1">
      <c r="A45" s="61"/>
      <c r="B45" s="59"/>
      <c r="C45" s="60"/>
      <c r="D45" s="61"/>
      <c r="E45" s="61"/>
      <c r="F45" s="61"/>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row>
    <row r="46" ht="15.75" customHeight="1">
      <c r="A46" s="61"/>
      <c r="B46" s="59"/>
      <c r="C46" s="60"/>
      <c r="D46" s="61"/>
      <c r="E46" s="61"/>
      <c r="F46" s="61"/>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row>
    <row r="47" ht="15.75" customHeight="1">
      <c r="A47" s="61"/>
      <c r="B47" s="59"/>
      <c r="C47" s="60"/>
      <c r="D47" s="61"/>
      <c r="E47" s="61"/>
      <c r="F47" s="61"/>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row>
    <row r="48" ht="15.75" customHeight="1">
      <c r="A48" s="61"/>
      <c r="B48" s="59"/>
      <c r="C48" s="60"/>
      <c r="D48" s="61"/>
      <c r="E48" s="61"/>
      <c r="F48" s="61"/>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row>
    <row r="49" ht="15.75" customHeight="1">
      <c r="A49" s="61"/>
      <c r="B49" s="59"/>
      <c r="C49" s="60"/>
      <c r="D49" s="61"/>
      <c r="E49" s="61"/>
      <c r="F49" s="61"/>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ht="15.75" customHeight="1">
      <c r="A50" s="61"/>
      <c r="B50" s="59"/>
      <c r="C50" s="60"/>
      <c r="D50" s="61"/>
      <c r="E50" s="61"/>
      <c r="F50" s="61"/>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ht="15.75" customHeight="1">
      <c r="A51" s="61"/>
      <c r="B51" s="59"/>
      <c r="C51" s="60"/>
      <c r="D51" s="61"/>
      <c r="E51" s="61"/>
      <c r="F51" s="61"/>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ht="15.75" customHeight="1">
      <c r="A52" s="61"/>
      <c r="B52" s="59"/>
      <c r="C52" s="60"/>
      <c r="D52" s="61"/>
      <c r="E52" s="61"/>
      <c r="F52" s="61"/>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ht="15.75" customHeight="1">
      <c r="A53" s="61"/>
      <c r="B53" s="59"/>
      <c r="C53" s="60"/>
      <c r="D53" s="61"/>
      <c r="E53" s="61"/>
      <c r="F53" s="61"/>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ht="15.75" customHeight="1">
      <c r="A54" s="61"/>
      <c r="B54" s="59"/>
      <c r="C54" s="60"/>
      <c r="D54" s="61"/>
      <c r="E54" s="61"/>
      <c r="F54" s="61"/>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ht="15.75" customHeight="1">
      <c r="A55" s="61"/>
      <c r="B55" s="59"/>
      <c r="C55" s="60"/>
      <c r="D55" s="61"/>
      <c r="E55" s="61"/>
      <c r="F55" s="61"/>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ht="15.75" customHeight="1">
      <c r="A56" s="61"/>
      <c r="B56" s="59"/>
      <c r="C56" s="60"/>
      <c r="D56" s="61"/>
      <c r="E56" s="61"/>
      <c r="F56" s="61"/>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row>
    <row r="57" ht="15.75" customHeight="1">
      <c r="A57" s="61"/>
      <c r="B57" s="59"/>
      <c r="C57" s="60"/>
      <c r="D57" s="61"/>
      <c r="E57" s="61"/>
      <c r="F57" s="61"/>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row>
    <row r="58" ht="15.75" customHeight="1">
      <c r="A58" s="61"/>
      <c r="B58" s="59"/>
      <c r="C58" s="60"/>
      <c r="D58" s="61"/>
      <c r="E58" s="61"/>
      <c r="F58" s="61"/>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row>
    <row r="59" ht="15.75" customHeight="1">
      <c r="A59" s="61"/>
      <c r="B59" s="59"/>
      <c r="C59" s="60"/>
      <c r="D59" s="61"/>
      <c r="E59" s="61"/>
      <c r="F59" s="61"/>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row>
    <row r="60" ht="15.75" customHeight="1">
      <c r="A60" s="61"/>
      <c r="B60" s="59"/>
      <c r="C60" s="60"/>
      <c r="D60" s="61"/>
      <c r="E60" s="61"/>
      <c r="F60" s="61"/>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row>
    <row r="61" ht="15.75" customHeight="1">
      <c r="A61" s="61"/>
      <c r="B61" s="59"/>
      <c r="C61" s="60"/>
      <c r="D61" s="61"/>
      <c r="E61" s="61"/>
      <c r="F61" s="61"/>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row>
    <row r="62" ht="15.75" customHeight="1">
      <c r="A62" s="61"/>
      <c r="B62" s="59"/>
      <c r="C62" s="60"/>
      <c r="D62" s="61"/>
      <c r="E62" s="61"/>
      <c r="F62" s="61"/>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row>
    <row r="63" ht="15.75" customHeight="1">
      <c r="A63" s="61"/>
      <c r="B63" s="59"/>
      <c r="C63" s="60"/>
      <c r="D63" s="61"/>
      <c r="E63" s="61"/>
      <c r="F63" s="61"/>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row>
    <row r="64" ht="15.75" customHeight="1">
      <c r="A64" s="61"/>
      <c r="B64" s="59"/>
      <c r="C64" s="60"/>
      <c r="D64" s="61"/>
      <c r="E64" s="61"/>
      <c r="F64" s="61"/>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row>
    <row r="65" ht="15.75" customHeight="1">
      <c r="A65" s="61"/>
      <c r="B65" s="59"/>
      <c r="C65" s="60"/>
      <c r="D65" s="61"/>
      <c r="E65" s="61"/>
      <c r="F65" s="61"/>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row>
    <row r="66" ht="15.75" customHeight="1">
      <c r="A66" s="61"/>
      <c r="B66" s="59"/>
      <c r="C66" s="60"/>
      <c r="D66" s="61"/>
      <c r="E66" s="61"/>
      <c r="F66" s="61"/>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row>
    <row r="67" ht="15.75" customHeight="1">
      <c r="A67" s="61"/>
      <c r="B67" s="59"/>
      <c r="C67" s="60"/>
      <c r="D67" s="61"/>
      <c r="E67" s="61"/>
      <c r="F67" s="61"/>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row>
    <row r="68" ht="15.75" customHeight="1">
      <c r="A68" s="61"/>
      <c r="B68" s="59"/>
      <c r="C68" s="60"/>
      <c r="D68" s="61"/>
      <c r="E68" s="61"/>
      <c r="F68" s="61"/>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row>
    <row r="69" ht="15.75" customHeight="1">
      <c r="A69" s="61"/>
      <c r="B69" s="59"/>
      <c r="C69" s="60"/>
      <c r="D69" s="61"/>
      <c r="E69" s="61"/>
      <c r="F69" s="61"/>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row>
    <row r="70" ht="15.75" customHeight="1">
      <c r="A70" s="61"/>
      <c r="B70" s="59"/>
      <c r="C70" s="60"/>
      <c r="D70" s="61"/>
      <c r="E70" s="61"/>
      <c r="F70" s="61"/>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row>
    <row r="71" ht="15.75" customHeight="1">
      <c r="A71" s="61"/>
      <c r="B71" s="59"/>
      <c r="C71" s="60"/>
      <c r="D71" s="61"/>
      <c r="E71" s="61"/>
      <c r="F71" s="61"/>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row>
    <row r="72" ht="15.75" customHeight="1">
      <c r="A72" s="61"/>
      <c r="B72" s="59"/>
      <c r="C72" s="60"/>
      <c r="D72" s="61"/>
      <c r="E72" s="61"/>
      <c r="F72" s="61"/>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row>
    <row r="73" ht="15.75" customHeight="1">
      <c r="A73" s="61"/>
      <c r="B73" s="59"/>
      <c r="C73" s="60"/>
      <c r="D73" s="61"/>
      <c r="E73" s="61"/>
      <c r="F73" s="61"/>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row>
    <row r="74" ht="15.75" customHeight="1">
      <c r="A74" s="61"/>
      <c r="B74" s="59"/>
      <c r="C74" s="60"/>
      <c r="D74" s="61"/>
      <c r="E74" s="61"/>
      <c r="F74" s="61"/>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row>
    <row r="75" ht="15.75" customHeight="1">
      <c r="A75" s="61"/>
      <c r="B75" s="59"/>
      <c r="C75" s="60"/>
      <c r="D75" s="61"/>
      <c r="E75" s="61"/>
      <c r="F75" s="61"/>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row>
    <row r="76" ht="15.75" customHeight="1">
      <c r="A76" s="61"/>
      <c r="B76" s="59"/>
      <c r="C76" s="60"/>
      <c r="D76" s="61"/>
      <c r="E76" s="61"/>
      <c r="F76" s="61"/>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row>
    <row r="77" ht="15.75" customHeight="1">
      <c r="A77" s="61"/>
      <c r="B77" s="59"/>
      <c r="C77" s="60"/>
      <c r="D77" s="61"/>
      <c r="E77" s="61"/>
      <c r="F77" s="61"/>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row>
    <row r="78" ht="15.75" customHeight="1">
      <c r="A78" s="61"/>
      <c r="B78" s="59"/>
      <c r="C78" s="60"/>
      <c r="D78" s="61"/>
      <c r="E78" s="61"/>
      <c r="F78" s="61"/>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row>
    <row r="79" ht="15.75" customHeight="1">
      <c r="A79" s="61"/>
      <c r="B79" s="59"/>
      <c r="C79" s="60"/>
      <c r="D79" s="61"/>
      <c r="E79" s="61"/>
      <c r="F79" s="61"/>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row>
    <row r="80" ht="15.75" customHeight="1">
      <c r="A80" s="61"/>
      <c r="B80" s="59"/>
      <c r="C80" s="60"/>
      <c r="D80" s="61"/>
      <c r="E80" s="61"/>
      <c r="F80" s="61"/>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row>
    <row r="81" ht="15.75" customHeight="1">
      <c r="A81" s="61"/>
      <c r="B81" s="59"/>
      <c r="C81" s="60"/>
      <c r="D81" s="61"/>
      <c r="E81" s="61"/>
      <c r="F81" s="61"/>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row>
    <row r="82" ht="15.75" customHeight="1">
      <c r="A82" s="61"/>
      <c r="B82" s="59"/>
      <c r="C82" s="60"/>
      <c r="D82" s="61"/>
      <c r="E82" s="61"/>
      <c r="F82" s="61"/>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row>
    <row r="83" ht="15.75" customHeight="1">
      <c r="A83" s="61"/>
      <c r="B83" s="59"/>
      <c r="C83" s="60"/>
      <c r="D83" s="61"/>
      <c r="E83" s="61"/>
      <c r="F83" s="61"/>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row>
    <row r="84" ht="15.75" customHeight="1">
      <c r="A84" s="61"/>
      <c r="B84" s="59"/>
      <c r="C84" s="60"/>
      <c r="D84" s="61"/>
      <c r="E84" s="61"/>
      <c r="F84" s="61"/>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row>
    <row r="85" ht="15.75" customHeight="1">
      <c r="A85" s="61"/>
      <c r="B85" s="59"/>
      <c r="C85" s="60"/>
      <c r="D85" s="61"/>
      <c r="E85" s="61"/>
      <c r="F85" s="61"/>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row>
    <row r="86" ht="15.75" customHeight="1">
      <c r="A86" s="61"/>
      <c r="B86" s="59"/>
      <c r="C86" s="60"/>
      <c r="D86" s="61"/>
      <c r="E86" s="61"/>
      <c r="F86" s="61"/>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row>
    <row r="87" ht="15.75" customHeight="1">
      <c r="A87" s="61"/>
      <c r="B87" s="59"/>
      <c r="C87" s="60"/>
      <c r="D87" s="61"/>
      <c r="E87" s="61"/>
      <c r="F87" s="61"/>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row>
    <row r="88" ht="15.75" customHeight="1">
      <c r="A88" s="61"/>
      <c r="B88" s="59"/>
      <c r="C88" s="60"/>
      <c r="D88" s="61"/>
      <c r="E88" s="61"/>
      <c r="F88" s="61"/>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row>
    <row r="89" ht="15.75" customHeight="1">
      <c r="A89" s="61"/>
      <c r="B89" s="59"/>
      <c r="C89" s="60"/>
      <c r="D89" s="61"/>
      <c r="E89" s="61"/>
      <c r="F89" s="61"/>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row>
    <row r="90" ht="15.75" customHeight="1">
      <c r="A90" s="61"/>
      <c r="B90" s="59"/>
      <c r="C90" s="60"/>
      <c r="D90" s="61"/>
      <c r="E90" s="61"/>
      <c r="F90" s="61"/>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row>
    <row r="91" ht="15.75" customHeight="1">
      <c r="A91" s="61"/>
      <c r="B91" s="59"/>
      <c r="C91" s="60"/>
      <c r="D91" s="61"/>
      <c r="E91" s="61"/>
      <c r="F91" s="61"/>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row>
    <row r="92" ht="15.75" customHeight="1">
      <c r="A92" s="61"/>
      <c r="B92" s="59"/>
      <c r="C92" s="60"/>
      <c r="D92" s="61"/>
      <c r="E92" s="61"/>
      <c r="F92" s="61"/>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row>
    <row r="93" ht="15.75" customHeight="1">
      <c r="A93" s="61"/>
      <c r="B93" s="59"/>
      <c r="C93" s="60"/>
      <c r="D93" s="61"/>
      <c r="E93" s="61"/>
      <c r="F93" s="61"/>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row>
    <row r="94" ht="15.75" customHeight="1">
      <c r="A94" s="61"/>
      <c r="B94" s="59"/>
      <c r="C94" s="60"/>
      <c r="D94" s="61"/>
      <c r="E94" s="61"/>
      <c r="F94" s="61"/>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row>
    <row r="95" ht="15.75" customHeight="1">
      <c r="A95" s="61"/>
      <c r="B95" s="59"/>
      <c r="C95" s="60"/>
      <c r="D95" s="61"/>
      <c r="E95" s="61"/>
      <c r="F95" s="61"/>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row>
    <row r="96" ht="15.75" customHeight="1">
      <c r="A96" s="61"/>
      <c r="B96" s="59"/>
      <c r="C96" s="60"/>
      <c r="D96" s="61"/>
      <c r="E96" s="61"/>
      <c r="F96" s="61"/>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row>
    <row r="97" ht="15.75" customHeight="1">
      <c r="A97" s="61"/>
      <c r="B97" s="59"/>
      <c r="C97" s="60"/>
      <c r="D97" s="61"/>
      <c r="E97" s="61"/>
      <c r="F97" s="61"/>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row>
    <row r="98" ht="15.75" customHeight="1">
      <c r="A98" s="61"/>
      <c r="B98" s="59"/>
      <c r="C98" s="60"/>
      <c r="D98" s="61"/>
      <c r="E98" s="61"/>
      <c r="F98" s="61"/>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row>
    <row r="99" ht="15.75" customHeight="1">
      <c r="A99" s="61"/>
      <c r="B99" s="59"/>
      <c r="C99" s="60"/>
      <c r="D99" s="61"/>
      <c r="E99" s="61"/>
      <c r="F99" s="61"/>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row>
    <row r="100" ht="15.75" customHeight="1">
      <c r="A100" s="61"/>
      <c r="B100" s="59"/>
      <c r="C100" s="60"/>
      <c r="D100" s="61"/>
      <c r="E100" s="61"/>
      <c r="F100" s="61"/>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row>
    <row r="101" ht="15.75" customHeight="1">
      <c r="A101" s="61"/>
      <c r="B101" s="59"/>
      <c r="C101" s="60"/>
      <c r="D101" s="61"/>
      <c r="E101" s="61"/>
      <c r="F101" s="61"/>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row>
    <row r="102" ht="15.75" customHeight="1">
      <c r="A102" s="61"/>
      <c r="B102" s="59"/>
      <c r="C102" s="60"/>
      <c r="D102" s="61"/>
      <c r="E102" s="61"/>
      <c r="F102" s="61"/>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row>
    <row r="103" ht="15.75" customHeight="1">
      <c r="A103" s="61"/>
      <c r="B103" s="59"/>
      <c r="C103" s="60"/>
      <c r="D103" s="61"/>
      <c r="E103" s="61"/>
      <c r="F103" s="61"/>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row>
    <row r="104" ht="15.75" customHeight="1">
      <c r="A104" s="61"/>
      <c r="B104" s="59"/>
      <c r="C104" s="60"/>
      <c r="D104" s="61"/>
      <c r="E104" s="61"/>
      <c r="F104" s="61"/>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row>
    <row r="105" ht="15.75" customHeight="1">
      <c r="A105" s="61"/>
      <c r="B105" s="59"/>
      <c r="C105" s="60"/>
      <c r="D105" s="61"/>
      <c r="E105" s="61"/>
      <c r="F105" s="61"/>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row>
    <row r="106" ht="15.75" customHeight="1">
      <c r="A106" s="61"/>
      <c r="B106" s="59"/>
      <c r="C106" s="60"/>
      <c r="D106" s="61"/>
      <c r="E106" s="61"/>
      <c r="F106" s="61"/>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row>
    <row r="107" ht="15.75" customHeight="1">
      <c r="A107" s="61"/>
      <c r="B107" s="59"/>
      <c r="C107" s="60"/>
      <c r="D107" s="61"/>
      <c r="E107" s="61"/>
      <c r="F107" s="61"/>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row>
    <row r="108" ht="15.75" customHeight="1">
      <c r="A108" s="61"/>
      <c r="B108" s="59"/>
      <c r="C108" s="60"/>
      <c r="D108" s="61"/>
      <c r="E108" s="61"/>
      <c r="F108" s="61"/>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row>
    <row r="109" ht="15.75" customHeight="1">
      <c r="A109" s="61"/>
      <c r="B109" s="59"/>
      <c r="C109" s="60"/>
      <c r="D109" s="61"/>
      <c r="E109" s="61"/>
      <c r="F109" s="61"/>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row>
    <row r="110" ht="15.75" customHeight="1">
      <c r="A110" s="61"/>
      <c r="B110" s="59"/>
      <c r="C110" s="60"/>
      <c r="D110" s="61"/>
      <c r="E110" s="61"/>
      <c r="F110" s="61"/>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row>
    <row r="111" ht="15.75" customHeight="1">
      <c r="A111" s="61"/>
      <c r="B111" s="59"/>
      <c r="C111" s="60"/>
      <c r="D111" s="61"/>
      <c r="E111" s="61"/>
      <c r="F111" s="61"/>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row>
    <row r="112" ht="15.75" customHeight="1">
      <c r="A112" s="61"/>
      <c r="B112" s="59"/>
      <c r="C112" s="60"/>
      <c r="D112" s="61"/>
      <c r="E112" s="61"/>
      <c r="F112" s="61"/>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row>
    <row r="113" ht="15.75" customHeight="1">
      <c r="A113" s="61"/>
      <c r="B113" s="59"/>
      <c r="C113" s="60"/>
      <c r="D113" s="61"/>
      <c r="E113" s="61"/>
      <c r="F113" s="61"/>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row>
    <row r="114" ht="15.75" customHeight="1">
      <c r="A114" s="61"/>
      <c r="B114" s="59"/>
      <c r="C114" s="60"/>
      <c r="D114" s="61"/>
      <c r="E114" s="61"/>
      <c r="F114" s="61"/>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row>
    <row r="115" ht="15.75" customHeight="1">
      <c r="A115" s="61"/>
      <c r="B115" s="59"/>
      <c r="C115" s="60"/>
      <c r="D115" s="61"/>
      <c r="E115" s="61"/>
      <c r="F115" s="61"/>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row>
    <row r="116" ht="15.75" customHeight="1">
      <c r="A116" s="61"/>
      <c r="B116" s="59"/>
      <c r="C116" s="60"/>
      <c r="D116" s="61"/>
      <c r="E116" s="61"/>
      <c r="F116" s="61"/>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row>
    <row r="117" ht="15.75" customHeight="1">
      <c r="A117" s="61"/>
      <c r="B117" s="59"/>
      <c r="C117" s="60"/>
      <c r="D117" s="61"/>
      <c r="E117" s="61"/>
      <c r="F117" s="61"/>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row>
    <row r="118" ht="15.75" customHeight="1">
      <c r="A118" s="61"/>
      <c r="B118" s="59"/>
      <c r="C118" s="60"/>
      <c r="D118" s="61"/>
      <c r="E118" s="61"/>
      <c r="F118" s="61"/>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row>
    <row r="119" ht="15.75" customHeight="1">
      <c r="A119" s="61"/>
      <c r="B119" s="59"/>
      <c r="C119" s="60"/>
      <c r="D119" s="61"/>
      <c r="E119" s="61"/>
      <c r="F119" s="61"/>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row>
    <row r="120" ht="15.75" customHeight="1">
      <c r="A120" s="61"/>
      <c r="B120" s="59"/>
      <c r="C120" s="60"/>
      <c r="D120" s="61"/>
      <c r="E120" s="61"/>
      <c r="F120" s="61"/>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row>
    <row r="121" ht="15.75" customHeight="1">
      <c r="A121" s="61"/>
      <c r="B121" s="59"/>
      <c r="C121" s="60"/>
      <c r="D121" s="61"/>
      <c r="E121" s="61"/>
      <c r="F121" s="61"/>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row>
    <row r="122" ht="15.75" customHeight="1">
      <c r="A122" s="61"/>
      <c r="B122" s="59"/>
      <c r="C122" s="60"/>
      <c r="D122" s="61"/>
      <c r="E122" s="61"/>
      <c r="F122" s="61"/>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row>
    <row r="123" ht="15.75" customHeight="1">
      <c r="A123" s="61"/>
      <c r="B123" s="59"/>
      <c r="C123" s="60"/>
      <c r="D123" s="61"/>
      <c r="E123" s="61"/>
      <c r="F123" s="61"/>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row>
    <row r="124" ht="15.75" customHeight="1">
      <c r="A124" s="61"/>
      <c r="B124" s="59"/>
      <c r="C124" s="60"/>
      <c r="D124" s="61"/>
      <c r="E124" s="61"/>
      <c r="F124" s="61"/>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row>
    <row r="125" ht="15.75" customHeight="1">
      <c r="A125" s="61"/>
      <c r="B125" s="59"/>
      <c r="C125" s="60"/>
      <c r="D125" s="61"/>
      <c r="E125" s="61"/>
      <c r="F125" s="61"/>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row>
    <row r="126" ht="15.75" customHeight="1">
      <c r="A126" s="61"/>
      <c r="B126" s="59"/>
      <c r="C126" s="60"/>
      <c r="D126" s="61"/>
      <c r="E126" s="61"/>
      <c r="F126" s="61"/>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row>
    <row r="127" ht="15.75" customHeight="1">
      <c r="A127" s="61"/>
      <c r="B127" s="59"/>
      <c r="C127" s="60"/>
      <c r="D127" s="61"/>
      <c r="E127" s="61"/>
      <c r="F127" s="61"/>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row>
    <row r="128" ht="15.75" customHeight="1">
      <c r="A128" s="61"/>
      <c r="B128" s="59"/>
      <c r="C128" s="60"/>
      <c r="D128" s="61"/>
      <c r="E128" s="61"/>
      <c r="F128" s="61"/>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row>
    <row r="129" ht="15.75" customHeight="1">
      <c r="A129" s="61"/>
      <c r="B129" s="59"/>
      <c r="C129" s="60"/>
      <c r="D129" s="61"/>
      <c r="E129" s="61"/>
      <c r="F129" s="61"/>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row>
    <row r="130" ht="15.75" customHeight="1">
      <c r="A130" s="61"/>
      <c r="B130" s="59"/>
      <c r="C130" s="60"/>
      <c r="D130" s="61"/>
      <c r="E130" s="61"/>
      <c r="F130" s="61"/>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row>
    <row r="131" ht="15.75" customHeight="1">
      <c r="A131" s="61"/>
      <c r="B131" s="59"/>
      <c r="C131" s="60"/>
      <c r="D131" s="61"/>
      <c r="E131" s="61"/>
      <c r="F131" s="61"/>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row>
    <row r="132" ht="15.75" customHeight="1">
      <c r="A132" s="61"/>
      <c r="B132" s="59"/>
      <c r="C132" s="60"/>
      <c r="D132" s="61"/>
      <c r="E132" s="61"/>
      <c r="F132" s="61"/>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row>
    <row r="133" ht="15.75" customHeight="1">
      <c r="A133" s="61"/>
      <c r="B133" s="59"/>
      <c r="C133" s="60"/>
      <c r="D133" s="61"/>
      <c r="E133" s="61"/>
      <c r="F133" s="61"/>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row>
    <row r="134" ht="15.75" customHeight="1">
      <c r="A134" s="61"/>
      <c r="B134" s="59"/>
      <c r="C134" s="60"/>
      <c r="D134" s="61"/>
      <c r="E134" s="61"/>
      <c r="F134" s="61"/>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row>
    <row r="135" ht="15.75" customHeight="1">
      <c r="A135" s="61"/>
      <c r="B135" s="59"/>
      <c r="C135" s="60"/>
      <c r="D135" s="61"/>
      <c r="E135" s="61"/>
      <c r="F135" s="61"/>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row>
    <row r="136" ht="15.75" customHeight="1">
      <c r="A136" s="61"/>
      <c r="B136" s="59"/>
      <c r="C136" s="60"/>
      <c r="D136" s="61"/>
      <c r="E136" s="61"/>
      <c r="F136" s="61"/>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row>
    <row r="137" ht="15.75" customHeight="1">
      <c r="A137" s="61"/>
      <c r="B137" s="59"/>
      <c r="C137" s="60"/>
      <c r="D137" s="61"/>
      <c r="E137" s="61"/>
      <c r="F137" s="61"/>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row>
    <row r="138" ht="15.75" customHeight="1">
      <c r="A138" s="61"/>
      <c r="B138" s="59"/>
      <c r="C138" s="60"/>
      <c r="D138" s="61"/>
      <c r="E138" s="61"/>
      <c r="F138" s="61"/>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row>
    <row r="139" ht="15.75" customHeight="1">
      <c r="A139" s="61"/>
      <c r="B139" s="59"/>
      <c r="C139" s="60"/>
      <c r="D139" s="61"/>
      <c r="E139" s="61"/>
      <c r="F139" s="61"/>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row>
    <row r="140" ht="15.75" customHeight="1">
      <c r="A140" s="61"/>
      <c r="B140" s="59"/>
      <c r="C140" s="60"/>
      <c r="D140" s="61"/>
      <c r="E140" s="61"/>
      <c r="F140" s="61"/>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row>
    <row r="141" ht="15.75" customHeight="1">
      <c r="A141" s="61"/>
      <c r="B141" s="59"/>
      <c r="C141" s="60"/>
      <c r="D141" s="61"/>
      <c r="E141" s="61"/>
      <c r="F141" s="61"/>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row>
    <row r="142" ht="15.75" customHeight="1">
      <c r="A142" s="61"/>
      <c r="B142" s="59"/>
      <c r="C142" s="60"/>
      <c r="D142" s="61"/>
      <c r="E142" s="61"/>
      <c r="F142" s="61"/>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row>
    <row r="143" ht="15.75" customHeight="1">
      <c r="A143" s="61"/>
      <c r="B143" s="59"/>
      <c r="C143" s="60"/>
      <c r="D143" s="61"/>
      <c r="E143" s="61"/>
      <c r="F143" s="61"/>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row>
    <row r="144" ht="15.75" customHeight="1">
      <c r="A144" s="61"/>
      <c r="B144" s="59"/>
      <c r="C144" s="60"/>
      <c r="D144" s="61"/>
      <c r="E144" s="61"/>
      <c r="F144" s="61"/>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row>
    <row r="145" ht="15.75" customHeight="1">
      <c r="A145" s="61"/>
      <c r="B145" s="59"/>
      <c r="C145" s="60"/>
      <c r="D145" s="61"/>
      <c r="E145" s="61"/>
      <c r="F145" s="61"/>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row>
    <row r="146" ht="15.75" customHeight="1">
      <c r="A146" s="61"/>
      <c r="B146" s="59"/>
      <c r="C146" s="60"/>
      <c r="D146" s="61"/>
      <c r="E146" s="61"/>
      <c r="F146" s="61"/>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row>
    <row r="147" ht="15.75" customHeight="1">
      <c r="A147" s="61"/>
      <c r="B147" s="59"/>
      <c r="C147" s="60"/>
      <c r="D147" s="61"/>
      <c r="E147" s="61"/>
      <c r="F147" s="61"/>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row>
    <row r="148" ht="15.75" customHeight="1">
      <c r="A148" s="61"/>
      <c r="B148" s="59"/>
      <c r="C148" s="60"/>
      <c r="D148" s="61"/>
      <c r="E148" s="61"/>
      <c r="F148" s="61"/>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row>
    <row r="149" ht="15.75" customHeight="1">
      <c r="A149" s="61"/>
      <c r="B149" s="59"/>
      <c r="C149" s="60"/>
      <c r="D149" s="61"/>
      <c r="E149" s="61"/>
      <c r="F149" s="61"/>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row>
    <row r="150" ht="15.75" customHeight="1">
      <c r="A150" s="61"/>
      <c r="B150" s="59"/>
      <c r="C150" s="60"/>
      <c r="D150" s="61"/>
      <c r="E150" s="61"/>
      <c r="F150" s="61"/>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row>
    <row r="151" ht="15.75" customHeight="1">
      <c r="A151" s="61"/>
      <c r="B151" s="59"/>
      <c r="C151" s="60"/>
      <c r="D151" s="61"/>
      <c r="E151" s="61"/>
      <c r="F151" s="61"/>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row>
    <row r="152" ht="15.75" customHeight="1">
      <c r="A152" s="61"/>
      <c r="B152" s="59"/>
      <c r="C152" s="60"/>
      <c r="D152" s="61"/>
      <c r="E152" s="61"/>
      <c r="F152" s="61"/>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row>
    <row r="153" ht="15.75" customHeight="1">
      <c r="A153" s="61"/>
      <c r="B153" s="59"/>
      <c r="C153" s="60"/>
      <c r="D153" s="61"/>
      <c r="E153" s="61"/>
      <c r="F153" s="61"/>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row>
    <row r="154" ht="15.75" customHeight="1">
      <c r="A154" s="61"/>
      <c r="B154" s="59"/>
      <c r="C154" s="60"/>
      <c r="D154" s="61"/>
      <c r="E154" s="61"/>
      <c r="F154" s="61"/>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row>
    <row r="155" ht="15.75" customHeight="1">
      <c r="A155" s="61"/>
      <c r="B155" s="59"/>
      <c r="C155" s="60"/>
      <c r="D155" s="61"/>
      <c r="E155" s="61"/>
      <c r="F155" s="61"/>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row>
    <row r="156" ht="15.75" customHeight="1">
      <c r="A156" s="61"/>
      <c r="B156" s="59"/>
      <c r="C156" s="60"/>
      <c r="D156" s="61"/>
      <c r="E156" s="61"/>
      <c r="F156" s="61"/>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row>
    <row r="157" ht="15.75" customHeight="1">
      <c r="A157" s="61"/>
      <c r="B157" s="59"/>
      <c r="C157" s="60"/>
      <c r="D157" s="61"/>
      <c r="E157" s="61"/>
      <c r="F157" s="61"/>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row>
    <row r="158" ht="15.75" customHeight="1">
      <c r="A158" s="61"/>
      <c r="B158" s="59"/>
      <c r="C158" s="60"/>
      <c r="D158" s="61"/>
      <c r="E158" s="61"/>
      <c r="F158" s="61"/>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row>
    <row r="159" ht="15.75" customHeight="1">
      <c r="A159" s="61"/>
      <c r="B159" s="59"/>
      <c r="C159" s="60"/>
      <c r="D159" s="61"/>
      <c r="E159" s="61"/>
      <c r="F159" s="61"/>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row>
    <row r="160" ht="15.75" customHeight="1">
      <c r="A160" s="61"/>
      <c r="B160" s="59"/>
      <c r="C160" s="60"/>
      <c r="D160" s="61"/>
      <c r="E160" s="61"/>
      <c r="F160" s="61"/>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row>
    <row r="161" ht="15.75" customHeight="1">
      <c r="A161" s="61"/>
      <c r="B161" s="59"/>
      <c r="C161" s="60"/>
      <c r="D161" s="61"/>
      <c r="E161" s="61"/>
      <c r="F161" s="61"/>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row>
    <row r="162" ht="15.75" customHeight="1">
      <c r="A162" s="61"/>
      <c r="B162" s="59"/>
      <c r="C162" s="60"/>
      <c r="D162" s="61"/>
      <c r="E162" s="61"/>
      <c r="F162" s="61"/>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row>
    <row r="163" ht="15.75" customHeight="1">
      <c r="A163" s="61"/>
      <c r="B163" s="59"/>
      <c r="C163" s="60"/>
      <c r="D163" s="61"/>
      <c r="E163" s="61"/>
      <c r="F163" s="61"/>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row>
    <row r="164" ht="15.75" customHeight="1">
      <c r="A164" s="61"/>
      <c r="B164" s="59"/>
      <c r="C164" s="60"/>
      <c r="D164" s="61"/>
      <c r="E164" s="61"/>
      <c r="F164" s="61"/>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row>
    <row r="165" ht="15.75" customHeight="1">
      <c r="A165" s="61"/>
      <c r="B165" s="59"/>
      <c r="C165" s="60"/>
      <c r="D165" s="61"/>
      <c r="E165" s="61"/>
      <c r="F165" s="61"/>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row>
    <row r="166" ht="15.75" customHeight="1">
      <c r="A166" s="61"/>
      <c r="B166" s="59"/>
      <c r="C166" s="60"/>
      <c r="D166" s="61"/>
      <c r="E166" s="61"/>
      <c r="F166" s="61"/>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row>
    <row r="167" ht="15.75" customHeight="1">
      <c r="A167" s="61"/>
      <c r="B167" s="59"/>
      <c r="C167" s="60"/>
      <c r="D167" s="61"/>
      <c r="E167" s="61"/>
      <c r="F167" s="61"/>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row>
    <row r="168" ht="15.75" customHeight="1">
      <c r="A168" s="61"/>
      <c r="B168" s="59"/>
      <c r="C168" s="60"/>
      <c r="D168" s="61"/>
      <c r="E168" s="61"/>
      <c r="F168" s="61"/>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row>
    <row r="169" ht="15.75" customHeight="1">
      <c r="A169" s="61"/>
      <c r="B169" s="59"/>
      <c r="C169" s="60"/>
      <c r="D169" s="61"/>
      <c r="E169" s="61"/>
      <c r="F169" s="61"/>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row>
    <row r="170" ht="15.75" customHeight="1">
      <c r="A170" s="61"/>
      <c r="B170" s="59"/>
      <c r="C170" s="60"/>
      <c r="D170" s="61"/>
      <c r="E170" s="61"/>
      <c r="F170" s="61"/>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row>
    <row r="171" ht="15.75" customHeight="1">
      <c r="A171" s="61"/>
      <c r="B171" s="59"/>
      <c r="C171" s="60"/>
      <c r="D171" s="61"/>
      <c r="E171" s="61"/>
      <c r="F171" s="61"/>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row>
    <row r="172" ht="15.75" customHeight="1">
      <c r="A172" s="61"/>
      <c r="B172" s="59"/>
      <c r="C172" s="60"/>
      <c r="D172" s="61"/>
      <c r="E172" s="61"/>
      <c r="F172" s="61"/>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row>
    <row r="173" ht="15.75" customHeight="1">
      <c r="A173" s="61"/>
      <c r="B173" s="59"/>
      <c r="C173" s="60"/>
      <c r="D173" s="61"/>
      <c r="E173" s="61"/>
      <c r="F173" s="61"/>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row>
    <row r="174" ht="15.75" customHeight="1">
      <c r="A174" s="61"/>
      <c r="B174" s="59"/>
      <c r="C174" s="60"/>
      <c r="D174" s="61"/>
      <c r="E174" s="61"/>
      <c r="F174" s="61"/>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row>
    <row r="175" ht="15.75" customHeight="1">
      <c r="A175" s="61"/>
      <c r="B175" s="59"/>
      <c r="C175" s="60"/>
      <c r="D175" s="61"/>
      <c r="E175" s="61"/>
      <c r="F175" s="61"/>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row>
    <row r="176" ht="15.75" customHeight="1">
      <c r="A176" s="61"/>
      <c r="B176" s="59"/>
      <c r="C176" s="60"/>
      <c r="D176" s="61"/>
      <c r="E176" s="61"/>
      <c r="F176" s="61"/>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row>
    <row r="177" ht="15.75" customHeight="1">
      <c r="A177" s="61"/>
      <c r="B177" s="59"/>
      <c r="C177" s="60"/>
      <c r="D177" s="61"/>
      <c r="E177" s="61"/>
      <c r="F177" s="61"/>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row>
    <row r="178" ht="15.75" customHeight="1">
      <c r="A178" s="61"/>
      <c r="B178" s="59"/>
      <c r="C178" s="60"/>
      <c r="D178" s="61"/>
      <c r="E178" s="61"/>
      <c r="F178" s="61"/>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row>
    <row r="179" ht="15.75" customHeight="1">
      <c r="A179" s="61"/>
      <c r="B179" s="59"/>
      <c r="C179" s="60"/>
      <c r="D179" s="61"/>
      <c r="E179" s="61"/>
      <c r="F179" s="61"/>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row>
    <row r="180" ht="15.75" customHeight="1">
      <c r="A180" s="61"/>
      <c r="B180" s="59"/>
      <c r="C180" s="60"/>
      <c r="D180" s="61"/>
      <c r="E180" s="61"/>
      <c r="F180" s="61"/>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row>
    <row r="181" ht="15.75" customHeight="1">
      <c r="A181" s="61"/>
      <c r="B181" s="59"/>
      <c r="C181" s="60"/>
      <c r="D181" s="61"/>
      <c r="E181" s="61"/>
      <c r="F181" s="61"/>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row>
    <row r="182" ht="15.75" customHeight="1">
      <c r="A182" s="61"/>
      <c r="B182" s="59"/>
      <c r="C182" s="60"/>
      <c r="D182" s="61"/>
      <c r="E182" s="61"/>
      <c r="F182" s="61"/>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row>
    <row r="183" ht="15.75" customHeight="1">
      <c r="A183" s="61"/>
      <c r="B183" s="59"/>
      <c r="C183" s="60"/>
      <c r="D183" s="61"/>
      <c r="E183" s="61"/>
      <c r="F183" s="61"/>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row>
    <row r="184" ht="15.75" customHeight="1">
      <c r="A184" s="61"/>
      <c r="B184" s="59"/>
      <c r="C184" s="60"/>
      <c r="D184" s="61"/>
      <c r="E184" s="61"/>
      <c r="F184" s="61"/>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row>
    <row r="185" ht="15.75" customHeight="1">
      <c r="A185" s="61"/>
      <c r="B185" s="59"/>
      <c r="C185" s="60"/>
      <c r="D185" s="61"/>
      <c r="E185" s="61"/>
      <c r="F185" s="61"/>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row>
    <row r="186" ht="15.75" customHeight="1">
      <c r="A186" s="61"/>
      <c r="B186" s="59"/>
      <c r="C186" s="60"/>
      <c r="D186" s="61"/>
      <c r="E186" s="61"/>
      <c r="F186" s="61"/>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row>
    <row r="187" ht="15.75" customHeight="1">
      <c r="A187" s="61"/>
      <c r="B187" s="59"/>
      <c r="C187" s="60"/>
      <c r="D187" s="61"/>
      <c r="E187" s="61"/>
      <c r="F187" s="61"/>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row>
    <row r="188" ht="15.75" customHeight="1">
      <c r="A188" s="61"/>
      <c r="B188" s="59"/>
      <c r="C188" s="60"/>
      <c r="D188" s="61"/>
      <c r="E188" s="61"/>
      <c r="F188" s="61"/>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row>
    <row r="189" ht="15.75" customHeight="1">
      <c r="A189" s="61"/>
      <c r="B189" s="59"/>
      <c r="C189" s="60"/>
      <c r="D189" s="61"/>
      <c r="E189" s="61"/>
      <c r="F189" s="61"/>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row>
    <row r="190" ht="15.75" customHeight="1">
      <c r="A190" s="61"/>
      <c r="B190" s="59"/>
      <c r="C190" s="60"/>
      <c r="D190" s="61"/>
      <c r="E190" s="61"/>
      <c r="F190" s="61"/>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row>
    <row r="191" ht="15.75" customHeight="1">
      <c r="A191" s="61"/>
      <c r="B191" s="59"/>
      <c r="C191" s="60"/>
      <c r="D191" s="61"/>
      <c r="E191" s="61"/>
      <c r="F191" s="61"/>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row>
    <row r="192" ht="15.75" customHeight="1">
      <c r="A192" s="61"/>
      <c r="B192" s="59"/>
      <c r="C192" s="60"/>
      <c r="D192" s="61"/>
      <c r="E192" s="61"/>
      <c r="F192" s="61"/>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row>
    <row r="193" ht="15.75" customHeight="1">
      <c r="A193" s="61"/>
      <c r="B193" s="59"/>
      <c r="C193" s="60"/>
      <c r="D193" s="61"/>
      <c r="E193" s="61"/>
      <c r="F193" s="61"/>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row>
    <row r="194" ht="15.75" customHeight="1">
      <c r="A194" s="61"/>
      <c r="B194" s="59"/>
      <c r="C194" s="60"/>
      <c r="D194" s="61"/>
      <c r="E194" s="61"/>
      <c r="F194" s="61"/>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row>
    <row r="195" ht="15.75" customHeight="1">
      <c r="A195" s="61"/>
      <c r="B195" s="59"/>
      <c r="C195" s="60"/>
      <c r="D195" s="61"/>
      <c r="E195" s="61"/>
      <c r="F195" s="61"/>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row>
    <row r="196" ht="15.75" customHeight="1">
      <c r="A196" s="61"/>
      <c r="B196" s="59"/>
      <c r="C196" s="60"/>
      <c r="D196" s="61"/>
      <c r="E196" s="61"/>
      <c r="F196" s="61"/>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row>
    <row r="197" ht="15.75" customHeight="1">
      <c r="A197" s="61"/>
      <c r="B197" s="59"/>
      <c r="C197" s="60"/>
      <c r="D197" s="61"/>
      <c r="E197" s="61"/>
      <c r="F197" s="61"/>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row>
    <row r="198" ht="15.75" customHeight="1">
      <c r="A198" s="61"/>
      <c r="B198" s="59"/>
      <c r="C198" s="60"/>
      <c r="D198" s="61"/>
      <c r="E198" s="61"/>
      <c r="F198" s="61"/>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row>
    <row r="199" ht="15.75" customHeight="1">
      <c r="A199" s="61"/>
      <c r="B199" s="59"/>
      <c r="C199" s="60"/>
      <c r="D199" s="61"/>
      <c r="E199" s="61"/>
      <c r="F199" s="61"/>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row>
    <row r="200" ht="15.75" customHeight="1">
      <c r="A200" s="61"/>
      <c r="B200" s="59"/>
      <c r="C200" s="60"/>
      <c r="D200" s="61"/>
      <c r="E200" s="61"/>
      <c r="F200" s="61"/>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row>
    <row r="201" ht="15.75" customHeight="1">
      <c r="A201" s="61"/>
      <c r="B201" s="59"/>
      <c r="C201" s="60"/>
      <c r="D201" s="61"/>
      <c r="E201" s="61"/>
      <c r="F201" s="61"/>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row>
    <row r="202" ht="15.75" customHeight="1">
      <c r="A202" s="61"/>
      <c r="B202" s="59"/>
      <c r="C202" s="60"/>
      <c r="D202" s="61"/>
      <c r="E202" s="61"/>
      <c r="F202" s="61"/>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row>
    <row r="203" ht="15.75" customHeight="1">
      <c r="A203" s="61"/>
      <c r="B203" s="59"/>
      <c r="C203" s="60"/>
      <c r="D203" s="61"/>
      <c r="E203" s="61"/>
      <c r="F203" s="61"/>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row>
    <row r="204" ht="15.75" customHeight="1">
      <c r="A204" s="61"/>
      <c r="B204" s="59"/>
      <c r="C204" s="60"/>
      <c r="D204" s="61"/>
      <c r="E204" s="61"/>
      <c r="F204" s="61"/>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row>
    <row r="205" ht="15.75" customHeight="1">
      <c r="A205" s="61"/>
      <c r="B205" s="59"/>
      <c r="C205" s="60"/>
      <c r="D205" s="61"/>
      <c r="E205" s="61"/>
      <c r="F205" s="61"/>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row>
    <row r="206" ht="15.75" customHeight="1">
      <c r="A206" s="61"/>
      <c r="B206" s="59"/>
      <c r="C206" s="60"/>
      <c r="D206" s="61"/>
      <c r="E206" s="61"/>
      <c r="F206" s="61"/>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row>
    <row r="207" ht="15.75" customHeight="1">
      <c r="A207" s="61"/>
      <c r="B207" s="59"/>
      <c r="C207" s="60"/>
      <c r="D207" s="61"/>
      <c r="E207" s="61"/>
      <c r="F207" s="61"/>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row>
    <row r="208" ht="15.75" customHeight="1">
      <c r="A208" s="61"/>
      <c r="B208" s="59"/>
      <c r="C208" s="60"/>
      <c r="D208" s="61"/>
      <c r="E208" s="61"/>
      <c r="F208" s="61"/>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row>
    <row r="209" ht="15.75" customHeight="1">
      <c r="A209" s="61"/>
      <c r="B209" s="59"/>
      <c r="C209" s="60"/>
      <c r="D209" s="61"/>
      <c r="E209" s="61"/>
      <c r="F209" s="61"/>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row>
    <row r="210" ht="15.75" customHeight="1">
      <c r="A210" s="61"/>
      <c r="B210" s="59"/>
      <c r="C210" s="60"/>
      <c r="D210" s="61"/>
      <c r="E210" s="61"/>
      <c r="F210" s="61"/>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row>
    <row r="211" ht="15.75" customHeight="1">
      <c r="A211" s="61"/>
      <c r="B211" s="59"/>
      <c r="C211" s="60"/>
      <c r="D211" s="61"/>
      <c r="E211" s="61"/>
      <c r="F211" s="61"/>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row>
    <row r="212" ht="15.75" customHeight="1">
      <c r="A212" s="61"/>
      <c r="B212" s="59"/>
      <c r="C212" s="60"/>
      <c r="D212" s="61"/>
      <c r="E212" s="61"/>
      <c r="F212" s="61"/>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row>
    <row r="213" ht="15.75" customHeight="1">
      <c r="A213" s="61"/>
      <c r="B213" s="59"/>
      <c r="C213" s="60"/>
      <c r="D213" s="61"/>
      <c r="E213" s="61"/>
      <c r="F213" s="61"/>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row>
    <row r="214" ht="15.75" customHeight="1">
      <c r="A214" s="61"/>
      <c r="B214" s="59"/>
      <c r="C214" s="60"/>
      <c r="D214" s="61"/>
      <c r="E214" s="61"/>
      <c r="F214" s="61"/>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row>
    <row r="215" ht="15.75" customHeight="1">
      <c r="A215" s="61"/>
      <c r="B215" s="59"/>
      <c r="C215" s="60"/>
      <c r="D215" s="61"/>
      <c r="E215" s="61"/>
      <c r="F215" s="61"/>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row>
    <row r="216" ht="15.75" customHeight="1">
      <c r="A216" s="61"/>
      <c r="B216" s="59"/>
      <c r="C216" s="60"/>
      <c r="D216" s="61"/>
      <c r="E216" s="61"/>
      <c r="F216" s="61"/>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row>
    <row r="217" ht="15.75" customHeight="1">
      <c r="A217" s="61"/>
      <c r="B217" s="59"/>
      <c r="C217" s="60"/>
      <c r="D217" s="61"/>
      <c r="E217" s="61"/>
      <c r="F217" s="61"/>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row>
    <row r="218" ht="15.75" customHeight="1">
      <c r="A218" s="61"/>
      <c r="B218" s="59"/>
      <c r="C218" s="60"/>
      <c r="D218" s="61"/>
      <c r="E218" s="61"/>
      <c r="F218" s="61"/>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row>
    <row r="219" ht="15.75" customHeight="1">
      <c r="A219" s="61"/>
      <c r="B219" s="59"/>
      <c r="C219" s="60"/>
      <c r="D219" s="61"/>
      <c r="E219" s="61"/>
      <c r="F219" s="61"/>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row>
    <row r="220" ht="15.75" customHeight="1">
      <c r="A220" s="61"/>
      <c r="B220" s="59"/>
      <c r="C220" s="60"/>
      <c r="D220" s="61"/>
      <c r="E220" s="61"/>
      <c r="F220" s="61"/>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row>
    <row r="221" ht="15.75" customHeight="1">
      <c r="A221" s="61"/>
      <c r="B221" s="59"/>
      <c r="C221" s="60"/>
      <c r="D221" s="61"/>
      <c r="E221" s="61"/>
      <c r="F221" s="61"/>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row>
    <row r="222" ht="15.75" customHeight="1">
      <c r="A222" s="61"/>
      <c r="B222" s="59"/>
      <c r="C222" s="60"/>
      <c r="D222" s="61"/>
      <c r="E222" s="61"/>
      <c r="F222" s="61"/>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row>
    <row r="223" ht="15.75" customHeight="1">
      <c r="A223" s="61"/>
      <c r="B223" s="59"/>
      <c r="C223" s="60"/>
      <c r="D223" s="61"/>
      <c r="E223" s="61"/>
      <c r="F223" s="61"/>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row>
    <row r="224" ht="15.75" customHeight="1">
      <c r="A224" s="61"/>
      <c r="B224" s="59"/>
      <c r="C224" s="60"/>
      <c r="D224" s="61"/>
      <c r="E224" s="61"/>
      <c r="F224" s="61"/>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row>
    <row r="225" ht="15.75" customHeight="1">
      <c r="A225" s="61"/>
      <c r="B225" s="59"/>
      <c r="C225" s="60"/>
      <c r="D225" s="61"/>
      <c r="E225" s="61"/>
      <c r="F225" s="61"/>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row>
    <row r="226" ht="15.75" customHeight="1">
      <c r="A226" s="61"/>
      <c r="B226" s="59"/>
      <c r="C226" s="60"/>
      <c r="D226" s="61"/>
      <c r="E226" s="61"/>
      <c r="F226" s="61"/>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row>
    <row r="227" ht="15.75" customHeight="1">
      <c r="A227" s="61"/>
      <c r="B227" s="59"/>
      <c r="C227" s="60"/>
      <c r="D227" s="61"/>
      <c r="E227" s="61"/>
      <c r="F227" s="61"/>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row>
    <row r="228" ht="15.75" customHeight="1">
      <c r="A228" s="61"/>
      <c r="B228" s="59"/>
      <c r="C228" s="60"/>
      <c r="D228" s="61"/>
      <c r="E228" s="61"/>
      <c r="F228" s="61"/>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row>
    <row r="229" ht="15.75" customHeight="1">
      <c r="A229" s="61"/>
      <c r="B229" s="59"/>
      <c r="C229" s="60"/>
      <c r="D229" s="61"/>
      <c r="E229" s="61"/>
      <c r="F229" s="61"/>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row>
    <row r="230" ht="15.75" customHeight="1">
      <c r="A230" s="61"/>
      <c r="B230" s="59"/>
      <c r="C230" s="60"/>
      <c r="D230" s="61"/>
      <c r="E230" s="61"/>
      <c r="F230" s="61"/>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row>
    <row r="231" ht="15.75" customHeight="1">
      <c r="A231" s="61"/>
      <c r="B231" s="59"/>
      <c r="C231" s="60"/>
      <c r="D231" s="61"/>
      <c r="E231" s="61"/>
      <c r="F231" s="61"/>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row>
    <row r="232" ht="15.75" customHeight="1">
      <c r="A232" s="61"/>
      <c r="B232" s="59"/>
      <c r="C232" s="60"/>
      <c r="D232" s="61"/>
      <c r="E232" s="61"/>
      <c r="F232" s="61"/>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row>
    <row r="233" ht="15.75" customHeight="1">
      <c r="A233" s="61"/>
      <c r="B233" s="59"/>
      <c r="C233" s="60"/>
      <c r="D233" s="61"/>
      <c r="E233" s="61"/>
      <c r="F233" s="61"/>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row>
    <row r="234" ht="15.75" customHeight="1">
      <c r="A234" s="61"/>
      <c r="B234" s="59"/>
      <c r="C234" s="60"/>
      <c r="D234" s="61"/>
      <c r="E234" s="61"/>
      <c r="F234" s="61"/>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row>
    <row r="235" ht="15.75" customHeight="1">
      <c r="A235" s="61"/>
      <c r="B235" s="59"/>
      <c r="C235" s="60"/>
      <c r="D235" s="61"/>
      <c r="E235" s="61"/>
      <c r="F235" s="61"/>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row>
    <row r="236" ht="15.75" customHeight="1">
      <c r="A236" s="61"/>
      <c r="B236" s="59"/>
      <c r="C236" s="60"/>
      <c r="D236" s="61"/>
      <c r="E236" s="61"/>
      <c r="F236" s="61"/>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row>
    <row r="237" ht="15.75" customHeight="1">
      <c r="A237" s="61"/>
      <c r="B237" s="59"/>
      <c r="C237" s="60"/>
      <c r="D237" s="61"/>
      <c r="E237" s="61"/>
      <c r="F237" s="61"/>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row>
    <row r="238" ht="15.75" customHeight="1">
      <c r="A238" s="61"/>
      <c r="B238" s="59"/>
      <c r="C238" s="60"/>
      <c r="D238" s="61"/>
      <c r="E238" s="61"/>
      <c r="F238" s="61"/>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row>
    <row r="239" ht="15.75" customHeight="1">
      <c r="A239" s="61"/>
      <c r="B239" s="59"/>
      <c r="C239" s="60"/>
      <c r="D239" s="61"/>
      <c r="E239" s="61"/>
      <c r="F239" s="61"/>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row>
    <row r="240" ht="15.75" customHeight="1">
      <c r="A240" s="61"/>
      <c r="B240" s="59"/>
      <c r="C240" s="60"/>
      <c r="D240" s="61"/>
      <c r="E240" s="61"/>
      <c r="F240" s="61"/>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row>
    <row r="241" ht="15.75" customHeight="1">
      <c r="A241" s="61"/>
      <c r="B241" s="59"/>
      <c r="C241" s="60"/>
      <c r="D241" s="61"/>
      <c r="E241" s="61"/>
      <c r="F241" s="61"/>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row>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9">
    <mergeCell ref="A33:A38"/>
    <mergeCell ref="E39:E42"/>
    <mergeCell ref="B1:C1"/>
    <mergeCell ref="E1:F1"/>
    <mergeCell ref="A3:A8"/>
    <mergeCell ref="A9:A14"/>
    <mergeCell ref="A15:A20"/>
    <mergeCell ref="A21:A26"/>
    <mergeCell ref="A27:A32"/>
  </mergeCells>
  <hyperlinks>
    <hyperlink r:id="rId1" ref="A3"/>
    <hyperlink r:id="rId2" ref="B3"/>
    <hyperlink r:id="rId3" ref="B4"/>
    <hyperlink r:id="rId4" ref="B5"/>
    <hyperlink r:id="rId5" ref="B6"/>
    <hyperlink r:id="rId6" ref="B7"/>
    <hyperlink r:id="rId7" ref="B8"/>
    <hyperlink r:id="rId8" ref="A9"/>
    <hyperlink r:id="rId9" ref="B9"/>
    <hyperlink r:id="rId10" ref="B10"/>
    <hyperlink r:id="rId11" ref="B11"/>
    <hyperlink r:id="rId12" ref="B12"/>
    <hyperlink r:id="rId13" ref="B13"/>
    <hyperlink r:id="rId14" ref="B14"/>
    <hyperlink r:id="rId15" ref="A15"/>
    <hyperlink r:id="rId16" ref="B15"/>
    <hyperlink r:id="rId17" ref="B16"/>
    <hyperlink r:id="rId18" ref="B17"/>
    <hyperlink r:id="rId19" ref="B18"/>
    <hyperlink r:id="rId20" ref="B19"/>
    <hyperlink r:id="rId21" ref="B20"/>
    <hyperlink r:id="rId22" ref="A21"/>
    <hyperlink r:id="rId23" ref="B21"/>
    <hyperlink r:id="rId24" ref="B22"/>
    <hyperlink r:id="rId25" ref="B23"/>
    <hyperlink r:id="rId26" ref="B24"/>
    <hyperlink r:id="rId27" ref="B25"/>
    <hyperlink r:id="rId28" ref="B26"/>
    <hyperlink r:id="rId29" ref="A27"/>
    <hyperlink r:id="rId30" ref="B27"/>
    <hyperlink r:id="rId31" ref="B28"/>
    <hyperlink r:id="rId32" ref="B29"/>
    <hyperlink r:id="rId33" ref="B30"/>
    <hyperlink r:id="rId34" ref="B31"/>
    <hyperlink r:id="rId35" ref="B32"/>
    <hyperlink r:id="rId36" ref="A33"/>
    <hyperlink r:id="rId37" ref="B33"/>
    <hyperlink r:id="rId38" ref="B34"/>
    <hyperlink r:id="rId39" ref="B35"/>
    <hyperlink r:id="rId40" ref="B36"/>
    <hyperlink r:id="rId41" ref="B37"/>
    <hyperlink r:id="rId42" ref="B38"/>
  </hyperlinks>
  <printOptions/>
  <pageMargins bottom="0.75" footer="0.0" header="0.0" left="0.7" right="0.7" top="0.75"/>
  <pageSetup orientation="landscape"/>
  <drawing r:id="rId4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2" width="20.75"/>
    <col customWidth="1" min="3" max="3" width="7.75"/>
    <col customWidth="1" min="4" max="6" width="40.75"/>
    <col customWidth="1" min="7" max="40" width="14.38"/>
  </cols>
  <sheetData>
    <row r="1" ht="42.0" customHeight="1">
      <c r="A1" s="9"/>
      <c r="B1" s="10" t="s">
        <v>504</v>
      </c>
      <c r="C1" s="11"/>
      <c r="D1" s="12"/>
      <c r="E1" s="13" t="s">
        <v>8</v>
      </c>
      <c r="F1" s="14"/>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row>
    <row r="2" ht="15.75" customHeight="1">
      <c r="A2" s="16" t="s">
        <v>9</v>
      </c>
      <c r="B2" s="17" t="s">
        <v>204</v>
      </c>
      <c r="C2" s="18" t="s">
        <v>11</v>
      </c>
      <c r="D2" s="84" t="s">
        <v>12</v>
      </c>
      <c r="E2" s="19" t="s">
        <v>13</v>
      </c>
      <c r="F2" s="20" t="s">
        <v>14</v>
      </c>
      <c r="G2" s="21" t="s">
        <v>15</v>
      </c>
      <c r="H2" s="21" t="s">
        <v>16</v>
      </c>
      <c r="I2" s="21" t="s">
        <v>17</v>
      </c>
      <c r="J2" s="21" t="s">
        <v>18</v>
      </c>
      <c r="K2" s="21" t="s">
        <v>19</v>
      </c>
      <c r="L2" s="21" t="s">
        <v>20</v>
      </c>
      <c r="M2" s="21" t="s">
        <v>21</v>
      </c>
      <c r="N2" s="21" t="s">
        <v>22</v>
      </c>
      <c r="O2" s="21" t="s">
        <v>23</v>
      </c>
      <c r="P2" s="21" t="s">
        <v>24</v>
      </c>
      <c r="Q2" s="21" t="s">
        <v>25</v>
      </c>
      <c r="R2" s="21" t="s">
        <v>26</v>
      </c>
      <c r="S2" s="21" t="s">
        <v>27</v>
      </c>
      <c r="T2" s="21" t="s">
        <v>28</v>
      </c>
      <c r="U2" s="21" t="s">
        <v>29</v>
      </c>
      <c r="V2" s="21" t="s">
        <v>30</v>
      </c>
      <c r="W2" s="21" t="s">
        <v>31</v>
      </c>
      <c r="X2" s="21" t="s">
        <v>32</v>
      </c>
      <c r="Y2" s="21" t="s">
        <v>33</v>
      </c>
      <c r="Z2" s="21" t="s">
        <v>34</v>
      </c>
      <c r="AA2" s="21" t="s">
        <v>35</v>
      </c>
      <c r="AB2" s="21" t="s">
        <v>36</v>
      </c>
      <c r="AC2" s="21" t="s">
        <v>37</v>
      </c>
      <c r="AD2" s="21" t="s">
        <v>38</v>
      </c>
      <c r="AE2" s="21" t="s">
        <v>39</v>
      </c>
      <c r="AF2" s="21" t="s">
        <v>40</v>
      </c>
      <c r="AG2" s="21" t="s">
        <v>41</v>
      </c>
      <c r="AH2" s="21" t="s">
        <v>42</v>
      </c>
      <c r="AI2" s="21" t="s">
        <v>43</v>
      </c>
      <c r="AJ2" s="21" t="s">
        <v>44</v>
      </c>
      <c r="AK2" s="22" t="s">
        <v>45</v>
      </c>
      <c r="AL2" s="22" t="s">
        <v>46</v>
      </c>
      <c r="AM2" s="22" t="s">
        <v>47</v>
      </c>
      <c r="AN2" s="22" t="s">
        <v>48</v>
      </c>
    </row>
    <row r="3">
      <c r="A3" s="85" t="s">
        <v>505</v>
      </c>
      <c r="B3" s="68" t="s">
        <v>506</v>
      </c>
      <c r="C3" s="36">
        <v>1.0</v>
      </c>
      <c r="D3" s="44" t="s">
        <v>507</v>
      </c>
      <c r="E3" s="86" t="s">
        <v>508</v>
      </c>
      <c r="F3" s="44" t="s">
        <v>509</v>
      </c>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87">
        <v>30.0</v>
      </c>
      <c r="AL3" s="28">
        <f t="shared" ref="AL3:AL38" si="1">(COUNTIF(G3:AJ3,"WT")/AK$3)</f>
        <v>0</v>
      </c>
      <c r="AM3" s="29">
        <f t="shared" ref="AM3:AM38" si="2">(COUNTIF(G3:AJ3,"SU")/AK$3)</f>
        <v>0</v>
      </c>
      <c r="AN3" s="28">
        <f t="shared" ref="AN3:AN38" si="3">(COUNTIF(G3:AJ3,"GD")/AK$3)</f>
        <v>0</v>
      </c>
    </row>
    <row r="4">
      <c r="A4" s="30"/>
      <c r="B4" s="68" t="s">
        <v>510</v>
      </c>
      <c r="C4" s="36">
        <v>2.0</v>
      </c>
      <c r="D4" s="44" t="s">
        <v>511</v>
      </c>
      <c r="E4" s="88" t="s">
        <v>512</v>
      </c>
      <c r="F4" s="44" t="s">
        <v>513</v>
      </c>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28">
        <f t="shared" si="1"/>
        <v>0</v>
      </c>
      <c r="AM4" s="29">
        <f t="shared" si="2"/>
        <v>0</v>
      </c>
      <c r="AN4" s="28">
        <f t="shared" si="3"/>
        <v>0</v>
      </c>
    </row>
    <row r="5">
      <c r="A5" s="30"/>
      <c r="B5" s="53" t="s">
        <v>514</v>
      </c>
      <c r="C5" s="36">
        <v>3.0</v>
      </c>
      <c r="D5" s="44" t="s">
        <v>515</v>
      </c>
      <c r="E5" s="44" t="s">
        <v>516</v>
      </c>
      <c r="F5" s="44" t="s">
        <v>517</v>
      </c>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28">
        <f t="shared" si="1"/>
        <v>0</v>
      </c>
      <c r="AM5" s="29">
        <f t="shared" si="2"/>
        <v>0</v>
      </c>
      <c r="AN5" s="28">
        <f t="shared" si="3"/>
        <v>0</v>
      </c>
    </row>
    <row r="6">
      <c r="A6" s="30"/>
      <c r="B6" s="68" t="s">
        <v>518</v>
      </c>
      <c r="C6" s="36">
        <v>4.0</v>
      </c>
      <c r="D6" s="44" t="s">
        <v>519</v>
      </c>
      <c r="E6" s="44" t="s">
        <v>520</v>
      </c>
      <c r="F6" s="44" t="s">
        <v>521</v>
      </c>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28">
        <f t="shared" si="1"/>
        <v>0</v>
      </c>
      <c r="AM6" s="29">
        <f t="shared" si="2"/>
        <v>0</v>
      </c>
      <c r="AN6" s="28">
        <f t="shared" si="3"/>
        <v>0</v>
      </c>
    </row>
    <row r="7">
      <c r="A7" s="30"/>
      <c r="B7" s="68" t="s">
        <v>522</v>
      </c>
      <c r="C7" s="36">
        <v>5.0</v>
      </c>
      <c r="D7" s="44" t="s">
        <v>523</v>
      </c>
      <c r="E7" s="44" t="s">
        <v>524</v>
      </c>
      <c r="F7" s="44" t="s">
        <v>525</v>
      </c>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28">
        <f t="shared" si="1"/>
        <v>0</v>
      </c>
      <c r="AM7" s="29">
        <f t="shared" si="2"/>
        <v>0</v>
      </c>
      <c r="AN7" s="28">
        <f t="shared" si="3"/>
        <v>0</v>
      </c>
    </row>
    <row r="8">
      <c r="A8" s="33"/>
      <c r="B8" s="53" t="s">
        <v>526</v>
      </c>
      <c r="C8" s="36">
        <v>6.0</v>
      </c>
      <c r="D8" s="44" t="s">
        <v>527</v>
      </c>
      <c r="E8" s="44" t="s">
        <v>528</v>
      </c>
      <c r="F8" s="44" t="s">
        <v>529</v>
      </c>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28">
        <f t="shared" si="1"/>
        <v>0</v>
      </c>
      <c r="AM8" s="29">
        <f t="shared" si="2"/>
        <v>0</v>
      </c>
      <c r="AN8" s="28">
        <f t="shared" si="3"/>
        <v>0</v>
      </c>
    </row>
    <row r="9">
      <c r="A9" s="89" t="s">
        <v>530</v>
      </c>
      <c r="B9" s="68" t="s">
        <v>314</v>
      </c>
      <c r="C9" s="36">
        <v>1.0</v>
      </c>
      <c r="D9" s="44" t="s">
        <v>531</v>
      </c>
      <c r="E9" s="44" t="s">
        <v>532</v>
      </c>
      <c r="F9" s="44" t="s">
        <v>533</v>
      </c>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28">
        <f t="shared" si="1"/>
        <v>0</v>
      </c>
      <c r="AM9" s="29">
        <f t="shared" si="2"/>
        <v>0</v>
      </c>
      <c r="AN9" s="28">
        <f t="shared" si="3"/>
        <v>0</v>
      </c>
    </row>
    <row r="10">
      <c r="A10" s="30"/>
      <c r="B10" s="68" t="s">
        <v>534</v>
      </c>
      <c r="C10" s="36">
        <v>2.0</v>
      </c>
      <c r="D10" s="44" t="s">
        <v>535</v>
      </c>
      <c r="E10" s="44" t="s">
        <v>536</v>
      </c>
      <c r="F10" s="44" t="s">
        <v>537</v>
      </c>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28">
        <f t="shared" si="1"/>
        <v>0</v>
      </c>
      <c r="AM10" s="29">
        <f t="shared" si="2"/>
        <v>0</v>
      </c>
      <c r="AN10" s="28">
        <f t="shared" si="3"/>
        <v>0</v>
      </c>
    </row>
    <row r="11">
      <c r="A11" s="30"/>
      <c r="B11" s="68" t="s">
        <v>538</v>
      </c>
      <c r="C11" s="36">
        <v>3.0</v>
      </c>
      <c r="D11" s="44" t="s">
        <v>539</v>
      </c>
      <c r="E11" s="44" t="s">
        <v>540</v>
      </c>
      <c r="F11" s="44" t="s">
        <v>541</v>
      </c>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28">
        <f t="shared" si="1"/>
        <v>0</v>
      </c>
      <c r="AM11" s="29">
        <f t="shared" si="2"/>
        <v>0</v>
      </c>
      <c r="AN11" s="28">
        <f t="shared" si="3"/>
        <v>0</v>
      </c>
    </row>
    <row r="12">
      <c r="A12" s="30"/>
      <c r="B12" s="68" t="s">
        <v>542</v>
      </c>
      <c r="C12" s="36">
        <v>4.0</v>
      </c>
      <c r="D12" s="44" t="s">
        <v>543</v>
      </c>
      <c r="E12" s="44" t="s">
        <v>544</v>
      </c>
      <c r="F12" s="44" t="s">
        <v>545</v>
      </c>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28">
        <f t="shared" si="1"/>
        <v>0</v>
      </c>
      <c r="AM12" s="29">
        <f t="shared" si="2"/>
        <v>0</v>
      </c>
      <c r="AN12" s="28">
        <f t="shared" si="3"/>
        <v>0</v>
      </c>
    </row>
    <row r="13">
      <c r="A13" s="30"/>
      <c r="B13" s="68" t="s">
        <v>546</v>
      </c>
      <c r="C13" s="37">
        <v>5.0</v>
      </c>
      <c r="D13" s="44" t="s">
        <v>547</v>
      </c>
      <c r="E13" s="44" t="s">
        <v>548</v>
      </c>
      <c r="F13" s="44" t="s">
        <v>549</v>
      </c>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28">
        <f t="shared" si="1"/>
        <v>0</v>
      </c>
      <c r="AM13" s="29">
        <f t="shared" si="2"/>
        <v>0</v>
      </c>
      <c r="AN13" s="28">
        <f t="shared" si="3"/>
        <v>0</v>
      </c>
    </row>
    <row r="14">
      <c r="A14" s="33"/>
      <c r="B14" s="68" t="s">
        <v>550</v>
      </c>
      <c r="C14" s="37">
        <v>6.0</v>
      </c>
      <c r="D14" s="44" t="s">
        <v>551</v>
      </c>
      <c r="E14" s="44" t="s">
        <v>552</v>
      </c>
      <c r="F14" s="44" t="s">
        <v>553</v>
      </c>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28">
        <f t="shared" si="1"/>
        <v>0</v>
      </c>
      <c r="AM14" s="29">
        <f t="shared" si="2"/>
        <v>0</v>
      </c>
      <c r="AN14" s="28">
        <f t="shared" si="3"/>
        <v>0</v>
      </c>
    </row>
    <row r="15">
      <c r="A15" s="90" t="s">
        <v>554</v>
      </c>
      <c r="B15" s="68" t="s">
        <v>555</v>
      </c>
      <c r="C15" s="35">
        <v>1.0</v>
      </c>
      <c r="D15" s="44" t="s">
        <v>556</v>
      </c>
      <c r="E15" s="44" t="s">
        <v>557</v>
      </c>
      <c r="F15" s="44" t="s">
        <v>558</v>
      </c>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28">
        <f t="shared" si="1"/>
        <v>0</v>
      </c>
      <c r="AM15" s="29">
        <f t="shared" si="2"/>
        <v>0</v>
      </c>
      <c r="AN15" s="28">
        <f t="shared" si="3"/>
        <v>0</v>
      </c>
    </row>
    <row r="16">
      <c r="A16" s="30"/>
      <c r="B16" s="68" t="s">
        <v>559</v>
      </c>
      <c r="C16" s="35">
        <v>2.0</v>
      </c>
      <c r="D16" s="44" t="s">
        <v>560</v>
      </c>
      <c r="E16" s="44" t="s">
        <v>561</v>
      </c>
      <c r="F16" s="44" t="s">
        <v>562</v>
      </c>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28">
        <f t="shared" si="1"/>
        <v>0</v>
      </c>
      <c r="AM16" s="29">
        <f t="shared" si="2"/>
        <v>0</v>
      </c>
      <c r="AN16" s="28">
        <f t="shared" si="3"/>
        <v>0</v>
      </c>
    </row>
    <row r="17">
      <c r="A17" s="30"/>
      <c r="B17" s="68" t="s">
        <v>563</v>
      </c>
      <c r="C17" s="35">
        <v>3.0</v>
      </c>
      <c r="D17" s="44" t="s">
        <v>564</v>
      </c>
      <c r="E17" s="44" t="s">
        <v>565</v>
      </c>
      <c r="F17" s="44" t="s">
        <v>566</v>
      </c>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28">
        <f t="shared" si="1"/>
        <v>0</v>
      </c>
      <c r="AM17" s="29">
        <f t="shared" si="2"/>
        <v>0</v>
      </c>
      <c r="AN17" s="28">
        <f t="shared" si="3"/>
        <v>0</v>
      </c>
    </row>
    <row r="18">
      <c r="A18" s="30"/>
      <c r="B18" s="68" t="s">
        <v>567</v>
      </c>
      <c r="C18" s="35">
        <v>4.0</v>
      </c>
      <c r="D18" s="44" t="s">
        <v>568</v>
      </c>
      <c r="E18" s="44" t="s">
        <v>569</v>
      </c>
      <c r="F18" s="44" t="s">
        <v>570</v>
      </c>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28">
        <f t="shared" si="1"/>
        <v>0</v>
      </c>
      <c r="AM18" s="29">
        <f t="shared" si="2"/>
        <v>0</v>
      </c>
      <c r="AN18" s="28">
        <f t="shared" si="3"/>
        <v>0</v>
      </c>
    </row>
    <row r="19">
      <c r="A19" s="30"/>
      <c r="B19" s="68" t="s">
        <v>571</v>
      </c>
      <c r="C19" s="38">
        <v>5.0</v>
      </c>
      <c r="D19" s="44" t="s">
        <v>572</v>
      </c>
      <c r="E19" s="44" t="s">
        <v>573</v>
      </c>
      <c r="F19" s="44" t="s">
        <v>574</v>
      </c>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28">
        <f t="shared" si="1"/>
        <v>0</v>
      </c>
      <c r="AM19" s="29">
        <f t="shared" si="2"/>
        <v>0</v>
      </c>
      <c r="AN19" s="28">
        <f t="shared" si="3"/>
        <v>0</v>
      </c>
    </row>
    <row r="20">
      <c r="A20" s="33"/>
      <c r="B20" s="68" t="s">
        <v>575</v>
      </c>
      <c r="C20" s="38">
        <v>6.0</v>
      </c>
      <c r="D20" s="44" t="s">
        <v>576</v>
      </c>
      <c r="E20" s="44" t="s">
        <v>577</v>
      </c>
      <c r="F20" s="44" t="s">
        <v>578</v>
      </c>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28">
        <f t="shared" si="1"/>
        <v>0</v>
      </c>
      <c r="AM20" s="29">
        <f t="shared" si="2"/>
        <v>0</v>
      </c>
      <c r="AN20" s="28">
        <f t="shared" si="3"/>
        <v>0</v>
      </c>
    </row>
    <row r="21">
      <c r="A21" s="91" t="s">
        <v>579</v>
      </c>
      <c r="B21" s="68" t="s">
        <v>580</v>
      </c>
      <c r="C21" s="35">
        <v>1.0</v>
      </c>
      <c r="D21" s="44" t="s">
        <v>581</v>
      </c>
      <c r="E21" s="44" t="s">
        <v>582</v>
      </c>
      <c r="F21" s="44" t="s">
        <v>583</v>
      </c>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28">
        <f t="shared" si="1"/>
        <v>0</v>
      </c>
      <c r="AM21" s="29">
        <f t="shared" si="2"/>
        <v>0</v>
      </c>
      <c r="AN21" s="28">
        <f t="shared" si="3"/>
        <v>0</v>
      </c>
    </row>
    <row r="22">
      <c r="A22" s="30"/>
      <c r="B22" s="68" t="s">
        <v>584</v>
      </c>
      <c r="C22" s="35">
        <v>2.0</v>
      </c>
      <c r="D22" s="44" t="s">
        <v>585</v>
      </c>
      <c r="E22" s="44" t="s">
        <v>582</v>
      </c>
      <c r="F22" s="44" t="s">
        <v>586</v>
      </c>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28">
        <f t="shared" si="1"/>
        <v>0</v>
      </c>
      <c r="AM22" s="29">
        <f t="shared" si="2"/>
        <v>0</v>
      </c>
      <c r="AN22" s="28">
        <f t="shared" si="3"/>
        <v>0</v>
      </c>
    </row>
    <row r="23">
      <c r="A23" s="30"/>
      <c r="B23" s="68" t="s">
        <v>587</v>
      </c>
      <c r="C23" s="35">
        <v>3.0</v>
      </c>
      <c r="D23" s="44" t="s">
        <v>588</v>
      </c>
      <c r="E23" s="44" t="s">
        <v>582</v>
      </c>
      <c r="F23" s="44" t="s">
        <v>589</v>
      </c>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28">
        <f t="shared" si="1"/>
        <v>0</v>
      </c>
      <c r="AM23" s="29">
        <f t="shared" si="2"/>
        <v>0</v>
      </c>
      <c r="AN23" s="28">
        <f t="shared" si="3"/>
        <v>0</v>
      </c>
    </row>
    <row r="24">
      <c r="A24" s="30"/>
      <c r="B24" s="68" t="s">
        <v>590</v>
      </c>
      <c r="C24" s="35">
        <v>4.0</v>
      </c>
      <c r="D24" s="44" t="s">
        <v>591</v>
      </c>
      <c r="E24" s="44" t="s">
        <v>582</v>
      </c>
      <c r="F24" s="44" t="s">
        <v>592</v>
      </c>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28">
        <f t="shared" si="1"/>
        <v>0</v>
      </c>
      <c r="AM24" s="29">
        <f t="shared" si="2"/>
        <v>0</v>
      </c>
      <c r="AN24" s="28">
        <f t="shared" si="3"/>
        <v>0</v>
      </c>
    </row>
    <row r="25">
      <c r="A25" s="30"/>
      <c r="B25" s="68" t="s">
        <v>593</v>
      </c>
      <c r="C25" s="38">
        <v>5.0</v>
      </c>
      <c r="D25" s="44" t="s">
        <v>594</v>
      </c>
      <c r="E25" s="44" t="s">
        <v>582</v>
      </c>
      <c r="F25" s="44" t="s">
        <v>595</v>
      </c>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28">
        <f t="shared" si="1"/>
        <v>0</v>
      </c>
      <c r="AM25" s="29">
        <f t="shared" si="2"/>
        <v>0</v>
      </c>
      <c r="AN25" s="28">
        <f t="shared" si="3"/>
        <v>0</v>
      </c>
    </row>
    <row r="26">
      <c r="A26" s="33"/>
      <c r="B26" s="68" t="s">
        <v>596</v>
      </c>
      <c r="C26" s="38">
        <v>6.0</v>
      </c>
      <c r="D26" s="44" t="s">
        <v>597</v>
      </c>
      <c r="E26" s="44" t="s">
        <v>598</v>
      </c>
      <c r="F26" s="44" t="s">
        <v>599</v>
      </c>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28">
        <f t="shared" si="1"/>
        <v>0</v>
      </c>
      <c r="AM26" s="29">
        <f t="shared" si="2"/>
        <v>0</v>
      </c>
      <c r="AN26" s="28">
        <f t="shared" si="3"/>
        <v>0</v>
      </c>
    </row>
    <row r="27">
      <c r="A27" s="78" t="s">
        <v>600</v>
      </c>
      <c r="B27" s="53" t="s">
        <v>601</v>
      </c>
      <c r="C27" s="35">
        <v>1.0</v>
      </c>
      <c r="D27" s="44" t="s">
        <v>602</v>
      </c>
      <c r="E27" s="44" t="s">
        <v>603</v>
      </c>
      <c r="F27" s="44" t="s">
        <v>604</v>
      </c>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28">
        <f t="shared" si="1"/>
        <v>0</v>
      </c>
      <c r="AM27" s="29">
        <f t="shared" si="2"/>
        <v>0</v>
      </c>
      <c r="AN27" s="28">
        <f t="shared" si="3"/>
        <v>0</v>
      </c>
    </row>
    <row r="28">
      <c r="A28" s="42"/>
      <c r="B28" s="53" t="s">
        <v>605</v>
      </c>
      <c r="C28" s="35">
        <v>2.0</v>
      </c>
      <c r="D28" s="44" t="s">
        <v>606</v>
      </c>
      <c r="E28" s="44" t="s">
        <v>607</v>
      </c>
      <c r="F28" s="44" t="s">
        <v>608</v>
      </c>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28">
        <f t="shared" si="1"/>
        <v>0</v>
      </c>
      <c r="AM28" s="29">
        <f t="shared" si="2"/>
        <v>0</v>
      </c>
      <c r="AN28" s="28">
        <f t="shared" si="3"/>
        <v>0</v>
      </c>
    </row>
    <row r="29">
      <c r="A29" s="42"/>
      <c r="B29" s="53" t="s">
        <v>609</v>
      </c>
      <c r="C29" s="35">
        <v>3.0</v>
      </c>
      <c r="D29" s="44" t="s">
        <v>610</v>
      </c>
      <c r="E29" s="44" t="s">
        <v>611</v>
      </c>
      <c r="F29" s="44" t="s">
        <v>612</v>
      </c>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28">
        <f t="shared" si="1"/>
        <v>0</v>
      </c>
      <c r="AM29" s="29">
        <f t="shared" si="2"/>
        <v>0</v>
      </c>
      <c r="AN29" s="28">
        <f t="shared" si="3"/>
        <v>0</v>
      </c>
    </row>
    <row r="30">
      <c r="A30" s="42"/>
      <c r="B30" s="53" t="s">
        <v>613</v>
      </c>
      <c r="C30" s="35">
        <v>4.0</v>
      </c>
      <c r="D30" s="44" t="s">
        <v>614</v>
      </c>
      <c r="E30" s="44" t="s">
        <v>615</v>
      </c>
      <c r="F30" s="44" t="s">
        <v>616</v>
      </c>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28">
        <f t="shared" si="1"/>
        <v>0</v>
      </c>
      <c r="AM30" s="29">
        <f t="shared" si="2"/>
        <v>0</v>
      </c>
      <c r="AN30" s="28">
        <f t="shared" si="3"/>
        <v>0</v>
      </c>
    </row>
    <row r="31">
      <c r="A31" s="42"/>
      <c r="B31" s="92" t="s">
        <v>617</v>
      </c>
      <c r="C31" s="38">
        <v>5.0</v>
      </c>
      <c r="D31" s="44" t="s">
        <v>618</v>
      </c>
      <c r="E31" s="44" t="s">
        <v>619</v>
      </c>
      <c r="F31" s="44" t="s">
        <v>620</v>
      </c>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28">
        <f t="shared" si="1"/>
        <v>0</v>
      </c>
      <c r="AM31" s="29">
        <f t="shared" si="2"/>
        <v>0</v>
      </c>
      <c r="AN31" s="28">
        <f t="shared" si="3"/>
        <v>0</v>
      </c>
    </row>
    <row r="32">
      <c r="A32" s="45"/>
      <c r="B32" s="92" t="s">
        <v>621</v>
      </c>
      <c r="C32" s="38">
        <v>6.0</v>
      </c>
      <c r="D32" s="44" t="s">
        <v>622</v>
      </c>
      <c r="E32" s="44" t="s">
        <v>623</v>
      </c>
      <c r="F32" s="44" t="s">
        <v>624</v>
      </c>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28">
        <f t="shared" si="1"/>
        <v>0</v>
      </c>
      <c r="AM32" s="29">
        <f t="shared" si="2"/>
        <v>0</v>
      </c>
      <c r="AN32" s="28">
        <f t="shared" si="3"/>
        <v>0</v>
      </c>
    </row>
    <row r="33">
      <c r="A33" s="76" t="s">
        <v>625</v>
      </c>
      <c r="B33" s="93" t="s">
        <v>626</v>
      </c>
      <c r="C33" s="37">
        <v>1.0</v>
      </c>
      <c r="D33" s="44" t="s">
        <v>627</v>
      </c>
      <c r="E33" s="44" t="s">
        <v>628</v>
      </c>
      <c r="F33" s="44" t="s">
        <v>629</v>
      </c>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15"/>
      <c r="AL33" s="28">
        <f t="shared" si="1"/>
        <v>0</v>
      </c>
      <c r="AM33" s="29">
        <f t="shared" si="2"/>
        <v>0</v>
      </c>
      <c r="AN33" s="28">
        <f t="shared" si="3"/>
        <v>0</v>
      </c>
    </row>
    <row r="34">
      <c r="A34" s="42"/>
      <c r="B34" s="93" t="s">
        <v>630</v>
      </c>
      <c r="C34" s="37">
        <v>2.0</v>
      </c>
      <c r="D34" s="44" t="s">
        <v>631</v>
      </c>
      <c r="E34" s="44" t="s">
        <v>632</v>
      </c>
      <c r="F34" s="44" t="s">
        <v>633</v>
      </c>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15"/>
      <c r="AL34" s="28">
        <f t="shared" si="1"/>
        <v>0</v>
      </c>
      <c r="AM34" s="29">
        <f t="shared" si="2"/>
        <v>0</v>
      </c>
      <c r="AN34" s="28">
        <f t="shared" si="3"/>
        <v>0</v>
      </c>
    </row>
    <row r="35">
      <c r="A35" s="42"/>
      <c r="B35" s="93" t="s">
        <v>634</v>
      </c>
      <c r="C35" s="37">
        <v>3.0</v>
      </c>
      <c r="D35" s="44" t="s">
        <v>635</v>
      </c>
      <c r="E35" s="44" t="s">
        <v>636</v>
      </c>
      <c r="F35" s="44" t="s">
        <v>637</v>
      </c>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15"/>
      <c r="AL35" s="28">
        <f t="shared" si="1"/>
        <v>0</v>
      </c>
      <c r="AM35" s="29">
        <f t="shared" si="2"/>
        <v>0</v>
      </c>
      <c r="AN35" s="28">
        <f t="shared" si="3"/>
        <v>0</v>
      </c>
    </row>
    <row r="36">
      <c r="A36" s="42"/>
      <c r="B36" s="93" t="s">
        <v>638</v>
      </c>
      <c r="C36" s="37">
        <v>4.0</v>
      </c>
      <c r="D36" s="44" t="s">
        <v>639</v>
      </c>
      <c r="E36" s="44" t="s">
        <v>640</v>
      </c>
      <c r="F36" s="44" t="s">
        <v>641</v>
      </c>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15"/>
      <c r="AL36" s="28">
        <f t="shared" si="1"/>
        <v>0</v>
      </c>
      <c r="AM36" s="29">
        <f t="shared" si="2"/>
        <v>0</v>
      </c>
      <c r="AN36" s="28">
        <f t="shared" si="3"/>
        <v>0</v>
      </c>
    </row>
    <row r="37">
      <c r="A37" s="42"/>
      <c r="B37" s="94" t="s">
        <v>642</v>
      </c>
      <c r="C37" s="37">
        <v>5.0</v>
      </c>
      <c r="D37" s="44" t="s">
        <v>643</v>
      </c>
      <c r="E37" s="44" t="s">
        <v>644</v>
      </c>
      <c r="F37" s="44" t="s">
        <v>645</v>
      </c>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15"/>
      <c r="AL37" s="28">
        <f t="shared" si="1"/>
        <v>0</v>
      </c>
      <c r="AM37" s="29">
        <f t="shared" si="2"/>
        <v>0</v>
      </c>
      <c r="AN37" s="28">
        <f t="shared" si="3"/>
        <v>0</v>
      </c>
    </row>
    <row r="38">
      <c r="A38" s="45"/>
      <c r="B38" s="94" t="s">
        <v>646</v>
      </c>
      <c r="C38" s="37">
        <v>6.0</v>
      </c>
      <c r="D38" s="44" t="s">
        <v>647</v>
      </c>
      <c r="E38" s="44" t="s">
        <v>648</v>
      </c>
      <c r="F38" s="44" t="s">
        <v>649</v>
      </c>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15"/>
      <c r="AL38" s="28">
        <f t="shared" si="1"/>
        <v>0</v>
      </c>
      <c r="AM38" s="29">
        <f t="shared" si="2"/>
        <v>0</v>
      </c>
      <c r="AN38" s="28">
        <f t="shared" si="3"/>
        <v>0</v>
      </c>
    </row>
    <row r="39" ht="15.75" customHeight="1">
      <c r="A39" s="95"/>
      <c r="B39" s="96"/>
      <c r="C39" s="97"/>
      <c r="D39" s="98"/>
      <c r="E39" s="62" t="s">
        <v>355</v>
      </c>
      <c r="F39" s="63" t="s">
        <v>200</v>
      </c>
      <c r="G39" s="64" t="str">
        <f t="shared" ref="G39:AJ39" si="4">(COUNTIF(G3:G38,"GD")/COUNTIF(G3:G38,"*"))</f>
        <v>#DIV/0!</v>
      </c>
      <c r="H39" s="64" t="str">
        <f t="shared" si="4"/>
        <v>#DIV/0!</v>
      </c>
      <c r="I39" s="64" t="str">
        <f t="shared" si="4"/>
        <v>#DIV/0!</v>
      </c>
      <c r="J39" s="64" t="str">
        <f t="shared" si="4"/>
        <v>#DIV/0!</v>
      </c>
      <c r="K39" s="64" t="str">
        <f t="shared" si="4"/>
        <v>#DIV/0!</v>
      </c>
      <c r="L39" s="64" t="str">
        <f t="shared" si="4"/>
        <v>#DIV/0!</v>
      </c>
      <c r="M39" s="64" t="str">
        <f t="shared" si="4"/>
        <v>#DIV/0!</v>
      </c>
      <c r="N39" s="64" t="str">
        <f t="shared" si="4"/>
        <v>#DIV/0!</v>
      </c>
      <c r="O39" s="64" t="str">
        <f t="shared" si="4"/>
        <v>#DIV/0!</v>
      </c>
      <c r="P39" s="64" t="str">
        <f t="shared" si="4"/>
        <v>#DIV/0!</v>
      </c>
      <c r="Q39" s="64" t="str">
        <f t="shared" si="4"/>
        <v>#DIV/0!</v>
      </c>
      <c r="R39" s="64" t="str">
        <f t="shared" si="4"/>
        <v>#DIV/0!</v>
      </c>
      <c r="S39" s="64" t="str">
        <f t="shared" si="4"/>
        <v>#DIV/0!</v>
      </c>
      <c r="T39" s="64" t="str">
        <f t="shared" si="4"/>
        <v>#DIV/0!</v>
      </c>
      <c r="U39" s="64" t="str">
        <f t="shared" si="4"/>
        <v>#DIV/0!</v>
      </c>
      <c r="V39" s="64" t="str">
        <f t="shared" si="4"/>
        <v>#DIV/0!</v>
      </c>
      <c r="W39" s="64" t="str">
        <f t="shared" si="4"/>
        <v>#DIV/0!</v>
      </c>
      <c r="X39" s="64" t="str">
        <f t="shared" si="4"/>
        <v>#DIV/0!</v>
      </c>
      <c r="Y39" s="64" t="str">
        <f t="shared" si="4"/>
        <v>#DIV/0!</v>
      </c>
      <c r="Z39" s="64" t="str">
        <f t="shared" si="4"/>
        <v>#DIV/0!</v>
      </c>
      <c r="AA39" s="64" t="str">
        <f t="shared" si="4"/>
        <v>#DIV/0!</v>
      </c>
      <c r="AB39" s="64" t="str">
        <f t="shared" si="4"/>
        <v>#DIV/0!</v>
      </c>
      <c r="AC39" s="64" t="str">
        <f t="shared" si="4"/>
        <v>#DIV/0!</v>
      </c>
      <c r="AD39" s="64" t="str">
        <f t="shared" si="4"/>
        <v>#DIV/0!</v>
      </c>
      <c r="AE39" s="64" t="str">
        <f t="shared" si="4"/>
        <v>#DIV/0!</v>
      </c>
      <c r="AF39" s="64" t="str">
        <f t="shared" si="4"/>
        <v>#DIV/0!</v>
      </c>
      <c r="AG39" s="64" t="str">
        <f t="shared" si="4"/>
        <v>#DIV/0!</v>
      </c>
      <c r="AH39" s="64" t="str">
        <f t="shared" si="4"/>
        <v>#DIV/0!</v>
      </c>
      <c r="AI39" s="64" t="str">
        <f t="shared" si="4"/>
        <v>#DIV/0!</v>
      </c>
      <c r="AJ39" s="64" t="str">
        <f t="shared" si="4"/>
        <v>#DIV/0!</v>
      </c>
      <c r="AK39" s="15"/>
      <c r="AL39" s="15"/>
      <c r="AM39" s="15"/>
      <c r="AN39" s="15"/>
    </row>
    <row r="40" ht="15.75" customHeight="1">
      <c r="A40" s="15"/>
      <c r="B40" s="96"/>
      <c r="C40" s="97"/>
      <c r="D40" s="96"/>
      <c r="F40" s="63" t="s">
        <v>201</v>
      </c>
      <c r="G40" s="65" t="str">
        <f t="shared" ref="G40:AJ40" si="5">(COUNTIF(G3:G38,"SU")/COUNTIF(G3:G38,"*"))</f>
        <v>#DIV/0!</v>
      </c>
      <c r="H40" s="65" t="str">
        <f t="shared" si="5"/>
        <v>#DIV/0!</v>
      </c>
      <c r="I40" s="65" t="str">
        <f t="shared" si="5"/>
        <v>#DIV/0!</v>
      </c>
      <c r="J40" s="65" t="str">
        <f t="shared" si="5"/>
        <v>#DIV/0!</v>
      </c>
      <c r="K40" s="65" t="str">
        <f t="shared" si="5"/>
        <v>#DIV/0!</v>
      </c>
      <c r="L40" s="65" t="str">
        <f t="shared" si="5"/>
        <v>#DIV/0!</v>
      </c>
      <c r="M40" s="65" t="str">
        <f t="shared" si="5"/>
        <v>#DIV/0!</v>
      </c>
      <c r="N40" s="65" t="str">
        <f t="shared" si="5"/>
        <v>#DIV/0!</v>
      </c>
      <c r="O40" s="65" t="str">
        <f t="shared" si="5"/>
        <v>#DIV/0!</v>
      </c>
      <c r="P40" s="65" t="str">
        <f t="shared" si="5"/>
        <v>#DIV/0!</v>
      </c>
      <c r="Q40" s="65" t="str">
        <f t="shared" si="5"/>
        <v>#DIV/0!</v>
      </c>
      <c r="R40" s="65" t="str">
        <f t="shared" si="5"/>
        <v>#DIV/0!</v>
      </c>
      <c r="S40" s="65" t="str">
        <f t="shared" si="5"/>
        <v>#DIV/0!</v>
      </c>
      <c r="T40" s="65" t="str">
        <f t="shared" si="5"/>
        <v>#DIV/0!</v>
      </c>
      <c r="U40" s="65" t="str">
        <f t="shared" si="5"/>
        <v>#DIV/0!</v>
      </c>
      <c r="V40" s="65" t="str">
        <f t="shared" si="5"/>
        <v>#DIV/0!</v>
      </c>
      <c r="W40" s="65" t="str">
        <f t="shared" si="5"/>
        <v>#DIV/0!</v>
      </c>
      <c r="X40" s="65" t="str">
        <f t="shared" si="5"/>
        <v>#DIV/0!</v>
      </c>
      <c r="Y40" s="65" t="str">
        <f t="shared" si="5"/>
        <v>#DIV/0!</v>
      </c>
      <c r="Z40" s="65" t="str">
        <f t="shared" si="5"/>
        <v>#DIV/0!</v>
      </c>
      <c r="AA40" s="65" t="str">
        <f t="shared" si="5"/>
        <v>#DIV/0!</v>
      </c>
      <c r="AB40" s="65" t="str">
        <f t="shared" si="5"/>
        <v>#DIV/0!</v>
      </c>
      <c r="AC40" s="65" t="str">
        <f t="shared" si="5"/>
        <v>#DIV/0!</v>
      </c>
      <c r="AD40" s="65" t="str">
        <f t="shared" si="5"/>
        <v>#DIV/0!</v>
      </c>
      <c r="AE40" s="65" t="str">
        <f t="shared" si="5"/>
        <v>#DIV/0!</v>
      </c>
      <c r="AF40" s="65" t="str">
        <f t="shared" si="5"/>
        <v>#DIV/0!</v>
      </c>
      <c r="AG40" s="65" t="str">
        <f t="shared" si="5"/>
        <v>#DIV/0!</v>
      </c>
      <c r="AH40" s="65" t="str">
        <f t="shared" si="5"/>
        <v>#DIV/0!</v>
      </c>
      <c r="AI40" s="65" t="str">
        <f t="shared" si="5"/>
        <v>#DIV/0!</v>
      </c>
      <c r="AJ40" s="65" t="str">
        <f t="shared" si="5"/>
        <v>#DIV/0!</v>
      </c>
      <c r="AK40" s="15"/>
      <c r="AL40" s="15"/>
      <c r="AM40" s="15"/>
      <c r="AN40" s="15"/>
    </row>
    <row r="41" ht="15.75" customHeight="1">
      <c r="B41" s="96"/>
      <c r="C41" s="97"/>
      <c r="D41" s="96"/>
      <c r="F41" s="63" t="s">
        <v>202</v>
      </c>
      <c r="G41" s="65" t="str">
        <f t="shared" ref="G41:AJ41" si="6">(COUNTIF(G3:G38,"WT")/COUNTIF(G3:G38,"*"))</f>
        <v>#DIV/0!</v>
      </c>
      <c r="H41" s="65" t="str">
        <f t="shared" si="6"/>
        <v>#DIV/0!</v>
      </c>
      <c r="I41" s="65" t="str">
        <f t="shared" si="6"/>
        <v>#DIV/0!</v>
      </c>
      <c r="J41" s="65" t="str">
        <f t="shared" si="6"/>
        <v>#DIV/0!</v>
      </c>
      <c r="K41" s="65" t="str">
        <f t="shared" si="6"/>
        <v>#DIV/0!</v>
      </c>
      <c r="L41" s="65" t="str">
        <f t="shared" si="6"/>
        <v>#DIV/0!</v>
      </c>
      <c r="M41" s="65" t="str">
        <f t="shared" si="6"/>
        <v>#DIV/0!</v>
      </c>
      <c r="N41" s="65" t="str">
        <f t="shared" si="6"/>
        <v>#DIV/0!</v>
      </c>
      <c r="O41" s="65" t="str">
        <f t="shared" si="6"/>
        <v>#DIV/0!</v>
      </c>
      <c r="P41" s="65" t="str">
        <f t="shared" si="6"/>
        <v>#DIV/0!</v>
      </c>
      <c r="Q41" s="65" t="str">
        <f t="shared" si="6"/>
        <v>#DIV/0!</v>
      </c>
      <c r="R41" s="65" t="str">
        <f t="shared" si="6"/>
        <v>#DIV/0!</v>
      </c>
      <c r="S41" s="65" t="str">
        <f t="shared" si="6"/>
        <v>#DIV/0!</v>
      </c>
      <c r="T41" s="65" t="str">
        <f t="shared" si="6"/>
        <v>#DIV/0!</v>
      </c>
      <c r="U41" s="65" t="str">
        <f t="shared" si="6"/>
        <v>#DIV/0!</v>
      </c>
      <c r="V41" s="65" t="str">
        <f t="shared" si="6"/>
        <v>#DIV/0!</v>
      </c>
      <c r="W41" s="65" t="str">
        <f t="shared" si="6"/>
        <v>#DIV/0!</v>
      </c>
      <c r="X41" s="65" t="str">
        <f t="shared" si="6"/>
        <v>#DIV/0!</v>
      </c>
      <c r="Y41" s="65" t="str">
        <f t="shared" si="6"/>
        <v>#DIV/0!</v>
      </c>
      <c r="Z41" s="65" t="str">
        <f t="shared" si="6"/>
        <v>#DIV/0!</v>
      </c>
      <c r="AA41" s="65" t="str">
        <f t="shared" si="6"/>
        <v>#DIV/0!</v>
      </c>
      <c r="AB41" s="65" t="str">
        <f t="shared" si="6"/>
        <v>#DIV/0!</v>
      </c>
      <c r="AC41" s="65" t="str">
        <f t="shared" si="6"/>
        <v>#DIV/0!</v>
      </c>
      <c r="AD41" s="65" t="str">
        <f t="shared" si="6"/>
        <v>#DIV/0!</v>
      </c>
      <c r="AE41" s="65" t="str">
        <f t="shared" si="6"/>
        <v>#DIV/0!</v>
      </c>
      <c r="AF41" s="65" t="str">
        <f t="shared" si="6"/>
        <v>#DIV/0!</v>
      </c>
      <c r="AG41" s="65" t="str">
        <f t="shared" si="6"/>
        <v>#DIV/0!</v>
      </c>
      <c r="AH41" s="65" t="str">
        <f t="shared" si="6"/>
        <v>#DIV/0!</v>
      </c>
      <c r="AI41" s="65" t="str">
        <f t="shared" si="6"/>
        <v>#DIV/0!</v>
      </c>
      <c r="AJ41" s="65" t="str">
        <f t="shared" si="6"/>
        <v>#DIV/0!</v>
      </c>
      <c r="AK41" s="15"/>
      <c r="AL41" s="15"/>
      <c r="AM41" s="15"/>
      <c r="AN41" s="15"/>
    </row>
    <row r="42" ht="15.75" customHeight="1">
      <c r="B42" s="96"/>
      <c r="C42" s="97"/>
      <c r="D42" s="98"/>
      <c r="F42" s="98"/>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row>
    <row r="43" ht="15.75" customHeight="1">
      <c r="B43" s="96"/>
      <c r="C43" s="97"/>
      <c r="D43" s="98"/>
      <c r="E43" s="98"/>
      <c r="F43" s="98"/>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row>
    <row r="44" ht="15.75" customHeight="1">
      <c r="B44" s="96"/>
      <c r="C44" s="97"/>
      <c r="D44" s="96"/>
      <c r="E44" s="96"/>
      <c r="F44" s="98"/>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row>
    <row r="45" ht="15.75" customHeight="1">
      <c r="A45" s="61"/>
      <c r="B45" s="59"/>
      <c r="C45" s="60"/>
      <c r="D45" s="99"/>
      <c r="E45" s="99"/>
      <c r="F45" s="61"/>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row>
    <row r="46" ht="15.75" customHeight="1">
      <c r="A46" s="61"/>
      <c r="B46" s="59"/>
      <c r="C46" s="60"/>
      <c r="D46" s="61"/>
      <c r="E46" s="61"/>
      <c r="F46" s="61"/>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row>
    <row r="47" ht="15.75" customHeight="1">
      <c r="A47" s="61"/>
      <c r="B47" s="59"/>
      <c r="C47" s="60"/>
      <c r="D47" s="61"/>
      <c r="E47" s="61"/>
      <c r="F47" s="61"/>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row>
    <row r="48" ht="15.75" customHeight="1">
      <c r="A48" s="61"/>
      <c r="B48" s="59"/>
      <c r="C48" s="60"/>
      <c r="D48" s="61"/>
      <c r="E48" s="61"/>
      <c r="F48" s="61"/>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row>
    <row r="49" ht="15.75" customHeight="1">
      <c r="A49" s="61"/>
      <c r="B49" s="59"/>
      <c r="C49" s="60"/>
      <c r="D49" s="61"/>
      <c r="E49" s="61"/>
      <c r="F49" s="61"/>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ht="15.75" customHeight="1">
      <c r="A50" s="61"/>
      <c r="B50" s="59"/>
      <c r="C50" s="60"/>
      <c r="D50" s="61"/>
      <c r="E50" s="61"/>
      <c r="F50" s="61"/>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ht="15.75" customHeight="1">
      <c r="A51" s="61"/>
      <c r="B51" s="59"/>
      <c r="C51" s="60"/>
      <c r="D51" s="61"/>
      <c r="E51" s="61"/>
      <c r="F51" s="61"/>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ht="15.75" customHeight="1">
      <c r="A52" s="61"/>
      <c r="B52" s="59"/>
      <c r="C52" s="60"/>
      <c r="D52" s="61"/>
      <c r="E52" s="61"/>
      <c r="F52" s="61"/>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ht="15.75" customHeight="1">
      <c r="A53" s="61"/>
      <c r="B53" s="59"/>
      <c r="C53" s="60"/>
      <c r="D53" s="61"/>
      <c r="E53" s="61"/>
      <c r="F53" s="61"/>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ht="15.75" customHeight="1">
      <c r="A54" s="61"/>
      <c r="B54" s="59"/>
      <c r="C54" s="60"/>
      <c r="D54" s="61"/>
      <c r="E54" s="61"/>
      <c r="F54" s="61"/>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ht="15.75" customHeight="1">
      <c r="A55" s="61"/>
      <c r="B55" s="59"/>
      <c r="C55" s="60"/>
      <c r="D55" s="61"/>
      <c r="E55" s="61"/>
      <c r="F55" s="61"/>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ht="15.75" customHeight="1">
      <c r="A56" s="61"/>
      <c r="B56" s="59"/>
      <c r="C56" s="60"/>
      <c r="D56" s="61"/>
      <c r="E56" s="61"/>
      <c r="F56" s="61"/>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row>
    <row r="57" ht="15.75" customHeight="1">
      <c r="A57" s="61"/>
      <c r="B57" s="59"/>
      <c r="C57" s="60"/>
      <c r="D57" s="61"/>
      <c r="E57" s="61"/>
      <c r="F57" s="61"/>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row>
    <row r="58" ht="15.75" customHeight="1">
      <c r="A58" s="61"/>
      <c r="B58" s="59"/>
      <c r="C58" s="60"/>
      <c r="D58" s="61"/>
      <c r="E58" s="61"/>
      <c r="F58" s="61"/>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row>
    <row r="59" ht="15.75" customHeight="1">
      <c r="A59" s="61"/>
      <c r="B59" s="59"/>
      <c r="C59" s="60"/>
      <c r="D59" s="61"/>
      <c r="E59" s="61"/>
      <c r="F59" s="61"/>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row>
    <row r="60" ht="15.75" customHeight="1">
      <c r="A60" s="61"/>
      <c r="B60" s="59"/>
      <c r="C60" s="60"/>
      <c r="D60" s="61"/>
      <c r="E60" s="61"/>
      <c r="F60" s="61"/>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row>
    <row r="61" ht="15.75" customHeight="1">
      <c r="A61" s="61"/>
      <c r="B61" s="59"/>
      <c r="C61" s="60"/>
      <c r="D61" s="61"/>
      <c r="E61" s="61"/>
      <c r="F61" s="61"/>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row>
    <row r="62" ht="15.75" customHeight="1">
      <c r="A62" s="61"/>
      <c r="B62" s="59"/>
      <c r="C62" s="60"/>
      <c r="D62" s="61"/>
      <c r="E62" s="61"/>
      <c r="F62" s="61"/>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row>
    <row r="63" ht="15.75" customHeight="1">
      <c r="A63" s="61"/>
      <c r="B63" s="59"/>
      <c r="C63" s="60"/>
      <c r="D63" s="61"/>
      <c r="E63" s="61"/>
      <c r="F63" s="61"/>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row>
    <row r="64" ht="15.75" customHeight="1">
      <c r="A64" s="61"/>
      <c r="B64" s="59"/>
      <c r="C64" s="60"/>
      <c r="D64" s="61"/>
      <c r="E64" s="61"/>
      <c r="F64" s="61"/>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row>
    <row r="65" ht="15.75" customHeight="1">
      <c r="A65" s="61"/>
      <c r="B65" s="59"/>
      <c r="C65" s="60"/>
      <c r="D65" s="61"/>
      <c r="E65" s="61"/>
      <c r="F65" s="61"/>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row>
    <row r="66" ht="15.75" customHeight="1">
      <c r="A66" s="61"/>
      <c r="B66" s="59"/>
      <c r="C66" s="60"/>
      <c r="D66" s="61"/>
      <c r="E66" s="61"/>
      <c r="F66" s="61"/>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row>
    <row r="67" ht="15.75" customHeight="1">
      <c r="A67" s="61"/>
      <c r="B67" s="59"/>
      <c r="C67" s="60"/>
      <c r="D67" s="61"/>
      <c r="E67" s="61"/>
      <c r="F67" s="61"/>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row>
    <row r="68" ht="15.75" customHeight="1">
      <c r="A68" s="61"/>
      <c r="B68" s="59"/>
      <c r="C68" s="60"/>
      <c r="D68" s="61"/>
      <c r="E68" s="61"/>
      <c r="F68" s="61"/>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row>
    <row r="69" ht="15.75" customHeight="1">
      <c r="A69" s="61"/>
      <c r="B69" s="59"/>
      <c r="C69" s="60"/>
      <c r="D69" s="61"/>
      <c r="E69" s="61"/>
      <c r="F69" s="61"/>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row>
    <row r="70" ht="15.75" customHeight="1">
      <c r="A70" s="61"/>
      <c r="B70" s="59"/>
      <c r="C70" s="60"/>
      <c r="D70" s="61"/>
      <c r="E70" s="61"/>
      <c r="F70" s="61"/>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row>
    <row r="71" ht="15.75" customHeight="1">
      <c r="A71" s="61"/>
      <c r="B71" s="59"/>
      <c r="C71" s="60"/>
      <c r="D71" s="61"/>
      <c r="E71" s="61"/>
      <c r="F71" s="61"/>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row>
    <row r="72" ht="15.75" customHeight="1">
      <c r="A72" s="61"/>
      <c r="B72" s="59"/>
      <c r="C72" s="60"/>
      <c r="D72" s="61"/>
      <c r="E72" s="61"/>
      <c r="F72" s="61"/>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row>
    <row r="73" ht="15.75" customHeight="1">
      <c r="A73" s="61"/>
      <c r="B73" s="59"/>
      <c r="C73" s="60"/>
      <c r="D73" s="61"/>
      <c r="E73" s="61"/>
      <c r="F73" s="61"/>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row>
    <row r="74" ht="15.75" customHeight="1">
      <c r="A74" s="61"/>
      <c r="B74" s="59"/>
      <c r="C74" s="60"/>
      <c r="D74" s="61"/>
      <c r="E74" s="61"/>
      <c r="F74" s="61"/>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row>
    <row r="75" ht="15.75" customHeight="1">
      <c r="A75" s="61"/>
      <c r="B75" s="59"/>
      <c r="C75" s="60"/>
      <c r="D75" s="61"/>
      <c r="E75" s="61"/>
      <c r="F75" s="61"/>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row>
    <row r="76" ht="15.75" customHeight="1">
      <c r="A76" s="61"/>
      <c r="B76" s="59"/>
      <c r="C76" s="60"/>
      <c r="D76" s="61"/>
      <c r="E76" s="61"/>
      <c r="F76" s="61"/>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row>
    <row r="77" ht="15.75" customHeight="1">
      <c r="A77" s="61"/>
      <c r="B77" s="59"/>
      <c r="C77" s="60"/>
      <c r="D77" s="61"/>
      <c r="E77" s="61"/>
      <c r="F77" s="61"/>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row>
    <row r="78" ht="15.75" customHeight="1">
      <c r="A78" s="61"/>
      <c r="B78" s="59"/>
      <c r="C78" s="60"/>
      <c r="D78" s="61"/>
      <c r="E78" s="61"/>
      <c r="F78" s="61"/>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row>
    <row r="79" ht="15.75" customHeight="1">
      <c r="A79" s="61"/>
      <c r="B79" s="59"/>
      <c r="C79" s="60"/>
      <c r="D79" s="61"/>
      <c r="E79" s="61"/>
      <c r="F79" s="61"/>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row>
    <row r="80" ht="15.75" customHeight="1">
      <c r="A80" s="61"/>
      <c r="B80" s="59"/>
      <c r="C80" s="60"/>
      <c r="D80" s="61"/>
      <c r="E80" s="61"/>
      <c r="F80" s="61"/>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row>
    <row r="81" ht="15.75" customHeight="1">
      <c r="A81" s="61"/>
      <c r="B81" s="59"/>
      <c r="C81" s="60"/>
      <c r="D81" s="61"/>
      <c r="E81" s="61"/>
      <c r="F81" s="61"/>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row>
    <row r="82" ht="15.75" customHeight="1">
      <c r="A82" s="61"/>
      <c r="B82" s="59"/>
      <c r="C82" s="60"/>
      <c r="D82" s="61"/>
      <c r="E82" s="61"/>
      <c r="F82" s="61"/>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row>
    <row r="83" ht="15.75" customHeight="1">
      <c r="A83" s="61"/>
      <c r="B83" s="59"/>
      <c r="C83" s="60"/>
      <c r="D83" s="61"/>
      <c r="E83" s="61"/>
      <c r="F83" s="61"/>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row>
    <row r="84" ht="15.75" customHeight="1">
      <c r="A84" s="61"/>
      <c r="B84" s="59"/>
      <c r="C84" s="60"/>
      <c r="D84" s="61"/>
      <c r="E84" s="61"/>
      <c r="F84" s="61"/>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row>
    <row r="85" ht="15.75" customHeight="1">
      <c r="A85" s="61"/>
      <c r="B85" s="59"/>
      <c r="C85" s="60"/>
      <c r="D85" s="61"/>
      <c r="E85" s="61"/>
      <c r="F85" s="61"/>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row>
    <row r="86" ht="15.75" customHeight="1">
      <c r="A86" s="61"/>
      <c r="B86" s="59"/>
      <c r="C86" s="60"/>
      <c r="D86" s="61"/>
      <c r="E86" s="61"/>
      <c r="F86" s="61"/>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row>
    <row r="87" ht="15.75" customHeight="1">
      <c r="A87" s="61"/>
      <c r="B87" s="59"/>
      <c r="C87" s="60"/>
      <c r="D87" s="61"/>
      <c r="E87" s="61"/>
      <c r="F87" s="61"/>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row>
    <row r="88" ht="15.75" customHeight="1">
      <c r="A88" s="61"/>
      <c r="B88" s="59"/>
      <c r="C88" s="60"/>
      <c r="D88" s="61"/>
      <c r="E88" s="61"/>
      <c r="F88" s="61"/>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row>
    <row r="89" ht="15.75" customHeight="1">
      <c r="A89" s="61"/>
      <c r="B89" s="59"/>
      <c r="C89" s="60"/>
      <c r="D89" s="61"/>
      <c r="E89" s="61"/>
      <c r="F89" s="61"/>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row>
    <row r="90" ht="15.75" customHeight="1">
      <c r="A90" s="61"/>
      <c r="B90" s="59"/>
      <c r="C90" s="60"/>
      <c r="D90" s="61"/>
      <c r="E90" s="61"/>
      <c r="F90" s="61"/>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row>
    <row r="91" ht="15.75" customHeight="1">
      <c r="A91" s="61"/>
      <c r="B91" s="59"/>
      <c r="C91" s="60"/>
      <c r="D91" s="61"/>
      <c r="E91" s="61"/>
      <c r="F91" s="61"/>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row>
    <row r="92" ht="15.75" customHeight="1">
      <c r="A92" s="61"/>
      <c r="B92" s="59"/>
      <c r="C92" s="60"/>
      <c r="D92" s="61"/>
      <c r="E92" s="61"/>
      <c r="F92" s="61"/>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row>
    <row r="93" ht="15.75" customHeight="1">
      <c r="A93" s="61"/>
      <c r="B93" s="59"/>
      <c r="C93" s="60"/>
      <c r="D93" s="61"/>
      <c r="E93" s="61"/>
      <c r="F93" s="61"/>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row>
    <row r="94" ht="15.75" customHeight="1">
      <c r="A94" s="61"/>
      <c r="B94" s="59"/>
      <c r="C94" s="60"/>
      <c r="D94" s="61"/>
      <c r="E94" s="61"/>
      <c r="F94" s="61"/>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row>
    <row r="95" ht="15.75" customHeight="1">
      <c r="A95" s="61"/>
      <c r="B95" s="59"/>
      <c r="C95" s="60"/>
      <c r="D95" s="61"/>
      <c r="E95" s="61"/>
      <c r="F95" s="61"/>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row>
    <row r="96" ht="15.75" customHeight="1">
      <c r="A96" s="61"/>
      <c r="B96" s="59"/>
      <c r="C96" s="60"/>
      <c r="D96" s="61"/>
      <c r="E96" s="61"/>
      <c r="F96" s="61"/>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row>
    <row r="97" ht="15.75" customHeight="1">
      <c r="A97" s="61"/>
      <c r="B97" s="59"/>
      <c r="C97" s="60"/>
      <c r="D97" s="61"/>
      <c r="E97" s="61"/>
      <c r="F97" s="61"/>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row>
    <row r="98" ht="15.75" customHeight="1">
      <c r="A98" s="61"/>
      <c r="B98" s="59"/>
      <c r="C98" s="60"/>
      <c r="D98" s="61"/>
      <c r="E98" s="61"/>
      <c r="F98" s="61"/>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row>
    <row r="99" ht="15.75" customHeight="1">
      <c r="A99" s="61"/>
      <c r="B99" s="59"/>
      <c r="C99" s="60"/>
      <c r="D99" s="61"/>
      <c r="E99" s="61"/>
      <c r="F99" s="61"/>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row>
    <row r="100" ht="15.75" customHeight="1">
      <c r="A100" s="61"/>
      <c r="B100" s="59"/>
      <c r="C100" s="60"/>
      <c r="D100" s="61"/>
      <c r="E100" s="61"/>
      <c r="F100" s="61"/>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row>
    <row r="101" ht="15.75" customHeight="1">
      <c r="A101" s="61"/>
      <c r="B101" s="59"/>
      <c r="C101" s="60"/>
      <c r="D101" s="61"/>
      <c r="E101" s="61"/>
      <c r="F101" s="61"/>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row>
    <row r="102" ht="15.75" customHeight="1">
      <c r="A102" s="61"/>
      <c r="B102" s="59"/>
      <c r="C102" s="60"/>
      <c r="D102" s="61"/>
      <c r="E102" s="61"/>
      <c r="F102" s="61"/>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row>
    <row r="103" ht="15.75" customHeight="1">
      <c r="A103" s="61"/>
      <c r="B103" s="59"/>
      <c r="C103" s="60"/>
      <c r="D103" s="61"/>
      <c r="E103" s="61"/>
      <c r="F103" s="61"/>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row>
    <row r="104" ht="15.75" customHeight="1">
      <c r="A104" s="61"/>
      <c r="B104" s="59"/>
      <c r="C104" s="60"/>
      <c r="D104" s="61"/>
      <c r="E104" s="61"/>
      <c r="F104" s="61"/>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row>
    <row r="105" ht="15.75" customHeight="1">
      <c r="A105" s="61"/>
      <c r="B105" s="59"/>
      <c r="C105" s="60"/>
      <c r="D105" s="61"/>
      <c r="E105" s="61"/>
      <c r="F105" s="61"/>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row>
    <row r="106" ht="15.75" customHeight="1">
      <c r="A106" s="61"/>
      <c r="B106" s="59"/>
      <c r="C106" s="60"/>
      <c r="D106" s="61"/>
      <c r="E106" s="61"/>
      <c r="F106" s="61"/>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row>
    <row r="107" ht="15.75" customHeight="1">
      <c r="A107" s="61"/>
      <c r="B107" s="59"/>
      <c r="C107" s="60"/>
      <c r="D107" s="61"/>
      <c r="E107" s="61"/>
      <c r="F107" s="61"/>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row>
    <row r="108" ht="15.75" customHeight="1">
      <c r="A108" s="61"/>
      <c r="B108" s="59"/>
      <c r="C108" s="60"/>
      <c r="D108" s="61"/>
      <c r="E108" s="61"/>
      <c r="F108" s="61"/>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row>
    <row r="109" ht="15.75" customHeight="1">
      <c r="A109" s="61"/>
      <c r="B109" s="59"/>
      <c r="C109" s="60"/>
      <c r="D109" s="61"/>
      <c r="E109" s="61"/>
      <c r="F109" s="61"/>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row>
    <row r="110" ht="15.75" customHeight="1">
      <c r="A110" s="61"/>
      <c r="B110" s="59"/>
      <c r="C110" s="60"/>
      <c r="D110" s="61"/>
      <c r="E110" s="61"/>
      <c r="F110" s="61"/>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row>
    <row r="111" ht="15.75" customHeight="1">
      <c r="A111" s="61"/>
      <c r="B111" s="59"/>
      <c r="C111" s="60"/>
      <c r="D111" s="61"/>
      <c r="E111" s="61"/>
      <c r="F111" s="61"/>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row>
    <row r="112" ht="15.75" customHeight="1">
      <c r="A112" s="61"/>
      <c r="B112" s="59"/>
      <c r="C112" s="60"/>
      <c r="D112" s="61"/>
      <c r="E112" s="61"/>
      <c r="F112" s="61"/>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row>
    <row r="113" ht="15.75" customHeight="1">
      <c r="A113" s="61"/>
      <c r="B113" s="59"/>
      <c r="C113" s="60"/>
      <c r="D113" s="61"/>
      <c r="E113" s="61"/>
      <c r="F113" s="61"/>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row>
    <row r="114" ht="15.75" customHeight="1">
      <c r="A114" s="61"/>
      <c r="B114" s="59"/>
      <c r="C114" s="60"/>
      <c r="D114" s="61"/>
      <c r="E114" s="61"/>
      <c r="F114" s="61"/>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row>
    <row r="115" ht="15.75" customHeight="1">
      <c r="A115" s="61"/>
      <c r="B115" s="59"/>
      <c r="C115" s="60"/>
      <c r="D115" s="61"/>
      <c r="E115" s="61"/>
      <c r="F115" s="61"/>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row>
    <row r="116" ht="15.75" customHeight="1">
      <c r="A116" s="61"/>
      <c r="B116" s="59"/>
      <c r="C116" s="60"/>
      <c r="D116" s="61"/>
      <c r="E116" s="61"/>
      <c r="F116" s="61"/>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row>
    <row r="117" ht="15.75" customHeight="1">
      <c r="A117" s="61"/>
      <c r="B117" s="59"/>
      <c r="C117" s="60"/>
      <c r="D117" s="61"/>
      <c r="E117" s="61"/>
      <c r="F117" s="61"/>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row>
    <row r="118" ht="15.75" customHeight="1">
      <c r="A118" s="61"/>
      <c r="B118" s="59"/>
      <c r="C118" s="60"/>
      <c r="D118" s="61"/>
      <c r="E118" s="61"/>
      <c r="F118" s="61"/>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row>
    <row r="119" ht="15.75" customHeight="1">
      <c r="A119" s="61"/>
      <c r="B119" s="59"/>
      <c r="C119" s="60"/>
      <c r="D119" s="61"/>
      <c r="E119" s="61"/>
      <c r="F119" s="61"/>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row>
    <row r="120" ht="15.75" customHeight="1">
      <c r="A120" s="61"/>
      <c r="B120" s="59"/>
      <c r="C120" s="60"/>
      <c r="D120" s="61"/>
      <c r="E120" s="61"/>
      <c r="F120" s="61"/>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row>
    <row r="121" ht="15.75" customHeight="1">
      <c r="A121" s="61"/>
      <c r="B121" s="59"/>
      <c r="C121" s="60"/>
      <c r="D121" s="61"/>
      <c r="E121" s="61"/>
      <c r="F121" s="61"/>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row>
    <row r="122" ht="15.75" customHeight="1">
      <c r="A122" s="61"/>
      <c r="B122" s="59"/>
      <c r="C122" s="60"/>
      <c r="D122" s="61"/>
      <c r="E122" s="61"/>
      <c r="F122" s="61"/>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row>
    <row r="123" ht="15.75" customHeight="1">
      <c r="A123" s="61"/>
      <c r="B123" s="59"/>
      <c r="C123" s="60"/>
      <c r="D123" s="61"/>
      <c r="E123" s="61"/>
      <c r="F123" s="61"/>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row>
    <row r="124" ht="15.75" customHeight="1">
      <c r="A124" s="61"/>
      <c r="B124" s="59"/>
      <c r="C124" s="60"/>
      <c r="D124" s="61"/>
      <c r="E124" s="61"/>
      <c r="F124" s="61"/>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row>
    <row r="125" ht="15.75" customHeight="1">
      <c r="A125" s="61"/>
      <c r="B125" s="59"/>
      <c r="C125" s="60"/>
      <c r="D125" s="61"/>
      <c r="E125" s="61"/>
      <c r="F125" s="61"/>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row>
    <row r="126" ht="15.75" customHeight="1">
      <c r="A126" s="61"/>
      <c r="B126" s="59"/>
      <c r="C126" s="60"/>
      <c r="D126" s="61"/>
      <c r="E126" s="61"/>
      <c r="F126" s="61"/>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row>
    <row r="127" ht="15.75" customHeight="1">
      <c r="A127" s="61"/>
      <c r="B127" s="59"/>
      <c r="C127" s="60"/>
      <c r="D127" s="61"/>
      <c r="E127" s="61"/>
      <c r="F127" s="61"/>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row>
    <row r="128" ht="15.75" customHeight="1">
      <c r="A128" s="61"/>
      <c r="B128" s="59"/>
      <c r="C128" s="60"/>
      <c r="D128" s="61"/>
      <c r="E128" s="61"/>
      <c r="F128" s="61"/>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row>
    <row r="129" ht="15.75" customHeight="1">
      <c r="A129" s="61"/>
      <c r="B129" s="59"/>
      <c r="C129" s="60"/>
      <c r="D129" s="61"/>
      <c r="E129" s="61"/>
      <c r="F129" s="61"/>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row>
    <row r="130" ht="15.75" customHeight="1">
      <c r="A130" s="61"/>
      <c r="B130" s="59"/>
      <c r="C130" s="60"/>
      <c r="D130" s="61"/>
      <c r="E130" s="61"/>
      <c r="F130" s="61"/>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row>
    <row r="131" ht="15.75" customHeight="1">
      <c r="A131" s="61"/>
      <c r="B131" s="59"/>
      <c r="C131" s="60"/>
      <c r="D131" s="61"/>
      <c r="E131" s="61"/>
      <c r="F131" s="61"/>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row>
    <row r="132" ht="15.75" customHeight="1">
      <c r="A132" s="61"/>
      <c r="B132" s="59"/>
      <c r="C132" s="60"/>
      <c r="D132" s="61"/>
      <c r="E132" s="61"/>
      <c r="F132" s="61"/>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row>
    <row r="133" ht="15.75" customHeight="1">
      <c r="A133" s="61"/>
      <c r="B133" s="59"/>
      <c r="C133" s="60"/>
      <c r="D133" s="61"/>
      <c r="E133" s="61"/>
      <c r="F133" s="61"/>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row>
    <row r="134" ht="15.75" customHeight="1">
      <c r="A134" s="61"/>
      <c r="B134" s="59"/>
      <c r="C134" s="60"/>
      <c r="D134" s="61"/>
      <c r="E134" s="61"/>
      <c r="F134" s="61"/>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row>
    <row r="135" ht="15.75" customHeight="1">
      <c r="A135" s="61"/>
      <c r="B135" s="59"/>
      <c r="C135" s="60"/>
      <c r="D135" s="61"/>
      <c r="E135" s="61"/>
      <c r="F135" s="61"/>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row>
    <row r="136" ht="15.75" customHeight="1">
      <c r="A136" s="61"/>
      <c r="B136" s="59"/>
      <c r="C136" s="60"/>
      <c r="D136" s="61"/>
      <c r="E136" s="61"/>
      <c r="F136" s="61"/>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row>
    <row r="137" ht="15.75" customHeight="1">
      <c r="A137" s="61"/>
      <c r="B137" s="59"/>
      <c r="C137" s="60"/>
      <c r="D137" s="61"/>
      <c r="E137" s="61"/>
      <c r="F137" s="61"/>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row>
    <row r="138" ht="15.75" customHeight="1">
      <c r="A138" s="61"/>
      <c r="B138" s="59"/>
      <c r="C138" s="60"/>
      <c r="D138" s="61"/>
      <c r="E138" s="61"/>
      <c r="F138" s="61"/>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row>
    <row r="139" ht="15.75" customHeight="1">
      <c r="A139" s="61"/>
      <c r="B139" s="59"/>
      <c r="C139" s="60"/>
      <c r="D139" s="61"/>
      <c r="E139" s="61"/>
      <c r="F139" s="61"/>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row>
    <row r="140" ht="15.75" customHeight="1">
      <c r="A140" s="61"/>
      <c r="B140" s="59"/>
      <c r="C140" s="60"/>
      <c r="D140" s="61"/>
      <c r="E140" s="61"/>
      <c r="F140" s="61"/>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row>
    <row r="141" ht="15.75" customHeight="1">
      <c r="A141" s="61"/>
      <c r="B141" s="59"/>
      <c r="C141" s="60"/>
      <c r="D141" s="61"/>
      <c r="E141" s="61"/>
      <c r="F141" s="61"/>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row>
    <row r="142" ht="15.75" customHeight="1">
      <c r="A142" s="61"/>
      <c r="B142" s="59"/>
      <c r="C142" s="60"/>
      <c r="D142" s="61"/>
      <c r="E142" s="61"/>
      <c r="F142" s="61"/>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row>
    <row r="143" ht="15.75" customHeight="1">
      <c r="A143" s="61"/>
      <c r="B143" s="59"/>
      <c r="C143" s="60"/>
      <c r="D143" s="61"/>
      <c r="E143" s="61"/>
      <c r="F143" s="61"/>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row>
    <row r="144" ht="15.75" customHeight="1">
      <c r="A144" s="61"/>
      <c r="B144" s="59"/>
      <c r="C144" s="60"/>
      <c r="D144" s="61"/>
      <c r="E144" s="61"/>
      <c r="F144" s="61"/>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row>
    <row r="145" ht="15.75" customHeight="1">
      <c r="A145" s="61"/>
      <c r="B145" s="59"/>
      <c r="C145" s="60"/>
      <c r="D145" s="61"/>
      <c r="E145" s="61"/>
      <c r="F145" s="61"/>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row>
    <row r="146" ht="15.75" customHeight="1">
      <c r="A146" s="61"/>
      <c r="B146" s="59"/>
      <c r="C146" s="60"/>
      <c r="D146" s="61"/>
      <c r="E146" s="61"/>
      <c r="F146" s="61"/>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row>
    <row r="147" ht="15.75" customHeight="1">
      <c r="A147" s="61"/>
      <c r="B147" s="59"/>
      <c r="C147" s="60"/>
      <c r="D147" s="61"/>
      <c r="E147" s="61"/>
      <c r="F147" s="61"/>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row>
    <row r="148" ht="15.75" customHeight="1">
      <c r="A148" s="61"/>
      <c r="B148" s="59"/>
      <c r="C148" s="60"/>
      <c r="D148" s="61"/>
      <c r="E148" s="61"/>
      <c r="F148" s="61"/>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row>
    <row r="149" ht="15.75" customHeight="1">
      <c r="A149" s="61"/>
      <c r="B149" s="59"/>
      <c r="C149" s="60"/>
      <c r="D149" s="61"/>
      <c r="E149" s="61"/>
      <c r="F149" s="61"/>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row>
    <row r="150" ht="15.75" customHeight="1">
      <c r="A150" s="61"/>
      <c r="B150" s="59"/>
      <c r="C150" s="60"/>
      <c r="D150" s="61"/>
      <c r="E150" s="61"/>
      <c r="F150" s="61"/>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row>
    <row r="151" ht="15.75" customHeight="1">
      <c r="A151" s="61"/>
      <c r="B151" s="59"/>
      <c r="C151" s="60"/>
      <c r="D151" s="61"/>
      <c r="E151" s="61"/>
      <c r="F151" s="61"/>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row>
    <row r="152" ht="15.75" customHeight="1">
      <c r="A152" s="61"/>
      <c r="B152" s="59"/>
      <c r="C152" s="60"/>
      <c r="D152" s="61"/>
      <c r="E152" s="61"/>
      <c r="F152" s="61"/>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row>
    <row r="153" ht="15.75" customHeight="1">
      <c r="A153" s="61"/>
      <c r="B153" s="59"/>
      <c r="C153" s="60"/>
      <c r="D153" s="61"/>
      <c r="E153" s="61"/>
      <c r="F153" s="61"/>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row>
    <row r="154" ht="15.75" customHeight="1">
      <c r="A154" s="61"/>
      <c r="B154" s="59"/>
      <c r="C154" s="60"/>
      <c r="D154" s="61"/>
      <c r="E154" s="61"/>
      <c r="F154" s="61"/>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row>
    <row r="155" ht="15.75" customHeight="1">
      <c r="A155" s="61"/>
      <c r="B155" s="59"/>
      <c r="C155" s="60"/>
      <c r="D155" s="61"/>
      <c r="E155" s="61"/>
      <c r="F155" s="61"/>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row>
    <row r="156" ht="15.75" customHeight="1">
      <c r="A156" s="61"/>
      <c r="B156" s="59"/>
      <c r="C156" s="60"/>
      <c r="D156" s="61"/>
      <c r="E156" s="61"/>
      <c r="F156" s="61"/>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row>
    <row r="157" ht="15.75" customHeight="1">
      <c r="A157" s="61"/>
      <c r="B157" s="59"/>
      <c r="C157" s="60"/>
      <c r="D157" s="61"/>
      <c r="E157" s="61"/>
      <c r="F157" s="61"/>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row>
    <row r="158" ht="15.75" customHeight="1">
      <c r="A158" s="61"/>
      <c r="B158" s="59"/>
      <c r="C158" s="60"/>
      <c r="D158" s="61"/>
      <c r="E158" s="61"/>
      <c r="F158" s="61"/>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row>
    <row r="159" ht="15.75" customHeight="1">
      <c r="A159" s="61"/>
      <c r="B159" s="59"/>
      <c r="C159" s="60"/>
      <c r="D159" s="61"/>
      <c r="E159" s="61"/>
      <c r="F159" s="61"/>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row>
    <row r="160" ht="15.75" customHeight="1">
      <c r="A160" s="61"/>
      <c r="B160" s="59"/>
      <c r="C160" s="60"/>
      <c r="D160" s="61"/>
      <c r="E160" s="61"/>
      <c r="F160" s="61"/>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row>
    <row r="161" ht="15.75" customHeight="1">
      <c r="A161" s="61"/>
      <c r="B161" s="59"/>
      <c r="C161" s="60"/>
      <c r="D161" s="61"/>
      <c r="E161" s="61"/>
      <c r="F161" s="61"/>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row>
    <row r="162" ht="15.75" customHeight="1">
      <c r="A162" s="61"/>
      <c r="B162" s="59"/>
      <c r="C162" s="60"/>
      <c r="D162" s="61"/>
      <c r="E162" s="61"/>
      <c r="F162" s="61"/>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row>
    <row r="163" ht="15.75" customHeight="1">
      <c r="A163" s="61"/>
      <c r="B163" s="59"/>
      <c r="C163" s="60"/>
      <c r="D163" s="61"/>
      <c r="E163" s="61"/>
      <c r="F163" s="61"/>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row>
    <row r="164" ht="15.75" customHeight="1">
      <c r="A164" s="61"/>
      <c r="B164" s="59"/>
      <c r="C164" s="60"/>
      <c r="D164" s="61"/>
      <c r="E164" s="61"/>
      <c r="F164" s="61"/>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row>
    <row r="165" ht="15.75" customHeight="1">
      <c r="A165" s="61"/>
      <c r="B165" s="59"/>
      <c r="C165" s="60"/>
      <c r="D165" s="61"/>
      <c r="E165" s="61"/>
      <c r="F165" s="61"/>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row>
    <row r="166" ht="15.75" customHeight="1">
      <c r="A166" s="61"/>
      <c r="B166" s="59"/>
      <c r="C166" s="60"/>
      <c r="D166" s="61"/>
      <c r="E166" s="61"/>
      <c r="F166" s="61"/>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row>
    <row r="167" ht="15.75" customHeight="1">
      <c r="A167" s="61"/>
      <c r="B167" s="59"/>
      <c r="C167" s="60"/>
      <c r="D167" s="61"/>
      <c r="E167" s="61"/>
      <c r="F167" s="61"/>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row>
    <row r="168" ht="15.75" customHeight="1">
      <c r="A168" s="61"/>
      <c r="B168" s="59"/>
      <c r="C168" s="60"/>
      <c r="D168" s="61"/>
      <c r="E168" s="61"/>
      <c r="F168" s="61"/>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row>
    <row r="169" ht="15.75" customHeight="1">
      <c r="A169" s="61"/>
      <c r="B169" s="59"/>
      <c r="C169" s="60"/>
      <c r="D169" s="61"/>
      <c r="E169" s="61"/>
      <c r="F169" s="61"/>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row>
    <row r="170" ht="15.75" customHeight="1">
      <c r="A170" s="61"/>
      <c r="B170" s="59"/>
      <c r="C170" s="60"/>
      <c r="D170" s="61"/>
      <c r="E170" s="61"/>
      <c r="F170" s="61"/>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row>
    <row r="171" ht="15.75" customHeight="1">
      <c r="A171" s="61"/>
      <c r="B171" s="59"/>
      <c r="C171" s="60"/>
      <c r="D171" s="61"/>
      <c r="E171" s="61"/>
      <c r="F171" s="61"/>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row>
    <row r="172" ht="15.75" customHeight="1">
      <c r="A172" s="61"/>
      <c r="B172" s="59"/>
      <c r="C172" s="60"/>
      <c r="D172" s="61"/>
      <c r="E172" s="61"/>
      <c r="F172" s="61"/>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row>
    <row r="173" ht="15.75" customHeight="1">
      <c r="A173" s="61"/>
      <c r="B173" s="59"/>
      <c r="C173" s="60"/>
      <c r="D173" s="61"/>
      <c r="E173" s="61"/>
      <c r="F173" s="61"/>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row>
    <row r="174" ht="15.75" customHeight="1">
      <c r="A174" s="61"/>
      <c r="B174" s="59"/>
      <c r="C174" s="60"/>
      <c r="D174" s="61"/>
      <c r="E174" s="61"/>
      <c r="F174" s="61"/>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row>
    <row r="175" ht="15.75" customHeight="1">
      <c r="A175" s="61"/>
      <c r="B175" s="59"/>
      <c r="C175" s="60"/>
      <c r="D175" s="61"/>
      <c r="E175" s="61"/>
      <c r="F175" s="61"/>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row>
    <row r="176" ht="15.75" customHeight="1">
      <c r="A176" s="61"/>
      <c r="B176" s="59"/>
      <c r="C176" s="60"/>
      <c r="D176" s="61"/>
      <c r="E176" s="61"/>
      <c r="F176" s="61"/>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row>
    <row r="177" ht="15.75" customHeight="1">
      <c r="A177" s="61"/>
      <c r="B177" s="59"/>
      <c r="C177" s="60"/>
      <c r="D177" s="61"/>
      <c r="E177" s="61"/>
      <c r="F177" s="61"/>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row>
    <row r="178" ht="15.75" customHeight="1">
      <c r="A178" s="61"/>
      <c r="B178" s="59"/>
      <c r="C178" s="60"/>
      <c r="D178" s="61"/>
      <c r="E178" s="61"/>
      <c r="F178" s="61"/>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row>
    <row r="179" ht="15.75" customHeight="1">
      <c r="A179" s="61"/>
      <c r="B179" s="59"/>
      <c r="C179" s="60"/>
      <c r="D179" s="61"/>
      <c r="E179" s="61"/>
      <c r="F179" s="61"/>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row>
    <row r="180" ht="15.75" customHeight="1">
      <c r="A180" s="61"/>
      <c r="B180" s="59"/>
      <c r="C180" s="60"/>
      <c r="D180" s="61"/>
      <c r="E180" s="61"/>
      <c r="F180" s="61"/>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row>
    <row r="181" ht="15.75" customHeight="1">
      <c r="A181" s="61"/>
      <c r="B181" s="59"/>
      <c r="C181" s="60"/>
      <c r="D181" s="61"/>
      <c r="E181" s="61"/>
      <c r="F181" s="61"/>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row>
    <row r="182" ht="15.75" customHeight="1">
      <c r="A182" s="61"/>
      <c r="B182" s="59"/>
      <c r="C182" s="60"/>
      <c r="D182" s="61"/>
      <c r="E182" s="61"/>
      <c r="F182" s="61"/>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row>
    <row r="183" ht="15.75" customHeight="1">
      <c r="A183" s="61"/>
      <c r="B183" s="59"/>
      <c r="C183" s="60"/>
      <c r="D183" s="61"/>
      <c r="E183" s="61"/>
      <c r="F183" s="61"/>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row>
    <row r="184" ht="15.75" customHeight="1">
      <c r="A184" s="61"/>
      <c r="B184" s="59"/>
      <c r="C184" s="60"/>
      <c r="D184" s="61"/>
      <c r="E184" s="61"/>
      <c r="F184" s="61"/>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row>
    <row r="185" ht="15.75" customHeight="1">
      <c r="A185" s="61"/>
      <c r="B185" s="59"/>
      <c r="C185" s="60"/>
      <c r="D185" s="61"/>
      <c r="E185" s="61"/>
      <c r="F185" s="61"/>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row>
    <row r="186" ht="15.75" customHeight="1">
      <c r="A186" s="61"/>
      <c r="B186" s="59"/>
      <c r="C186" s="60"/>
      <c r="D186" s="61"/>
      <c r="E186" s="61"/>
      <c r="F186" s="61"/>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row>
    <row r="187" ht="15.75" customHeight="1">
      <c r="A187" s="61"/>
      <c r="B187" s="59"/>
      <c r="C187" s="60"/>
      <c r="D187" s="61"/>
      <c r="E187" s="61"/>
      <c r="F187" s="61"/>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row>
    <row r="188" ht="15.75" customHeight="1">
      <c r="A188" s="61"/>
      <c r="B188" s="59"/>
      <c r="C188" s="60"/>
      <c r="D188" s="61"/>
      <c r="E188" s="61"/>
      <c r="F188" s="61"/>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row>
    <row r="189" ht="15.75" customHeight="1">
      <c r="A189" s="61"/>
      <c r="B189" s="59"/>
      <c r="C189" s="60"/>
      <c r="D189" s="61"/>
      <c r="E189" s="61"/>
      <c r="F189" s="61"/>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row>
    <row r="190" ht="15.75" customHeight="1">
      <c r="A190" s="61"/>
      <c r="B190" s="59"/>
      <c r="C190" s="60"/>
      <c r="D190" s="61"/>
      <c r="E190" s="61"/>
      <c r="F190" s="61"/>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row>
    <row r="191" ht="15.75" customHeight="1">
      <c r="A191" s="61"/>
      <c r="B191" s="59"/>
      <c r="C191" s="60"/>
      <c r="D191" s="61"/>
      <c r="E191" s="61"/>
      <c r="F191" s="61"/>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row>
    <row r="192" ht="15.75" customHeight="1">
      <c r="A192" s="61"/>
      <c r="B192" s="59"/>
      <c r="C192" s="60"/>
      <c r="D192" s="61"/>
      <c r="E192" s="61"/>
      <c r="F192" s="61"/>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row>
    <row r="193" ht="15.75" customHeight="1">
      <c r="A193" s="61"/>
      <c r="B193" s="59"/>
      <c r="C193" s="60"/>
      <c r="D193" s="61"/>
      <c r="E193" s="61"/>
      <c r="F193" s="61"/>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row>
    <row r="194" ht="15.75" customHeight="1">
      <c r="A194" s="61"/>
      <c r="B194" s="59"/>
      <c r="C194" s="60"/>
      <c r="D194" s="61"/>
      <c r="E194" s="61"/>
      <c r="F194" s="61"/>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row>
    <row r="195" ht="15.75" customHeight="1">
      <c r="A195" s="61"/>
      <c r="B195" s="59"/>
      <c r="C195" s="60"/>
      <c r="D195" s="61"/>
      <c r="E195" s="61"/>
      <c r="F195" s="61"/>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row>
    <row r="196" ht="15.75" customHeight="1">
      <c r="A196" s="61"/>
      <c r="B196" s="59"/>
      <c r="C196" s="60"/>
      <c r="D196" s="61"/>
      <c r="E196" s="61"/>
      <c r="F196" s="61"/>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row>
    <row r="197" ht="15.75" customHeight="1">
      <c r="A197" s="61"/>
      <c r="B197" s="59"/>
      <c r="C197" s="60"/>
      <c r="D197" s="61"/>
      <c r="E197" s="61"/>
      <c r="F197" s="61"/>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row>
    <row r="198" ht="15.75" customHeight="1">
      <c r="A198" s="61"/>
      <c r="B198" s="59"/>
      <c r="C198" s="60"/>
      <c r="D198" s="61"/>
      <c r="E198" s="61"/>
      <c r="F198" s="61"/>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row>
    <row r="199" ht="15.75" customHeight="1">
      <c r="A199" s="61"/>
      <c r="B199" s="59"/>
      <c r="C199" s="60"/>
      <c r="D199" s="61"/>
      <c r="E199" s="61"/>
      <c r="F199" s="61"/>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row>
    <row r="200" ht="15.75" customHeight="1">
      <c r="A200" s="61"/>
      <c r="B200" s="59"/>
      <c r="C200" s="60"/>
      <c r="D200" s="61"/>
      <c r="E200" s="61"/>
      <c r="F200" s="61"/>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row>
    <row r="201" ht="15.75" customHeight="1">
      <c r="A201" s="61"/>
      <c r="B201" s="59"/>
      <c r="C201" s="60"/>
      <c r="D201" s="61"/>
      <c r="E201" s="61"/>
      <c r="F201" s="61"/>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row>
    <row r="202" ht="15.75" customHeight="1">
      <c r="A202" s="61"/>
      <c r="B202" s="59"/>
      <c r="C202" s="60"/>
      <c r="D202" s="61"/>
      <c r="E202" s="61"/>
      <c r="F202" s="61"/>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row>
    <row r="203" ht="15.75" customHeight="1">
      <c r="A203" s="61"/>
      <c r="B203" s="59"/>
      <c r="C203" s="60"/>
      <c r="D203" s="61"/>
      <c r="E203" s="61"/>
      <c r="F203" s="61"/>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row>
    <row r="204" ht="15.75" customHeight="1">
      <c r="A204" s="61"/>
      <c r="B204" s="59"/>
      <c r="C204" s="60"/>
      <c r="D204" s="61"/>
      <c r="E204" s="61"/>
      <c r="F204" s="61"/>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row>
    <row r="205" ht="15.75" customHeight="1">
      <c r="A205" s="61"/>
      <c r="B205" s="59"/>
      <c r="C205" s="60"/>
      <c r="D205" s="61"/>
      <c r="E205" s="61"/>
      <c r="F205" s="61"/>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row>
    <row r="206" ht="15.75" customHeight="1">
      <c r="A206" s="61"/>
      <c r="B206" s="59"/>
      <c r="C206" s="60"/>
      <c r="D206" s="61"/>
      <c r="E206" s="61"/>
      <c r="F206" s="61"/>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row>
    <row r="207" ht="15.75" customHeight="1">
      <c r="A207" s="61"/>
      <c r="B207" s="59"/>
      <c r="C207" s="60"/>
      <c r="D207" s="61"/>
      <c r="E207" s="61"/>
      <c r="F207" s="61"/>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row>
    <row r="208" ht="15.75" customHeight="1">
      <c r="A208" s="61"/>
      <c r="B208" s="59"/>
      <c r="C208" s="60"/>
      <c r="D208" s="61"/>
      <c r="E208" s="61"/>
      <c r="F208" s="61"/>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row>
    <row r="209" ht="15.75" customHeight="1">
      <c r="A209" s="61"/>
      <c r="B209" s="59"/>
      <c r="C209" s="60"/>
      <c r="D209" s="61"/>
      <c r="E209" s="61"/>
      <c r="F209" s="61"/>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row>
    <row r="210" ht="15.75" customHeight="1">
      <c r="A210" s="61"/>
      <c r="B210" s="59"/>
      <c r="C210" s="60"/>
      <c r="D210" s="61"/>
      <c r="E210" s="61"/>
      <c r="F210" s="61"/>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row>
    <row r="211" ht="15.75" customHeight="1">
      <c r="A211" s="61"/>
      <c r="B211" s="59"/>
      <c r="C211" s="60"/>
      <c r="D211" s="61"/>
      <c r="E211" s="61"/>
      <c r="F211" s="61"/>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row>
    <row r="212" ht="15.75" customHeight="1">
      <c r="A212" s="61"/>
      <c r="B212" s="59"/>
      <c r="C212" s="60"/>
      <c r="D212" s="61"/>
      <c r="E212" s="61"/>
      <c r="F212" s="61"/>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row>
    <row r="213" ht="15.75" customHeight="1">
      <c r="A213" s="61"/>
      <c r="B213" s="59"/>
      <c r="C213" s="60"/>
      <c r="D213" s="61"/>
      <c r="E213" s="61"/>
      <c r="F213" s="61"/>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row>
    <row r="214" ht="15.75" customHeight="1">
      <c r="A214" s="61"/>
      <c r="B214" s="59"/>
      <c r="C214" s="60"/>
      <c r="D214" s="61"/>
      <c r="E214" s="61"/>
      <c r="F214" s="61"/>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row>
    <row r="215" ht="15.75" customHeight="1">
      <c r="A215" s="61"/>
      <c r="B215" s="59"/>
      <c r="C215" s="60"/>
      <c r="D215" s="61"/>
      <c r="E215" s="61"/>
      <c r="F215" s="61"/>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row>
    <row r="216" ht="15.75" customHeight="1">
      <c r="A216" s="61"/>
      <c r="B216" s="59"/>
      <c r="C216" s="60"/>
      <c r="D216" s="61"/>
      <c r="E216" s="61"/>
      <c r="F216" s="61"/>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row>
    <row r="217" ht="15.75" customHeight="1">
      <c r="A217" s="61"/>
      <c r="B217" s="59"/>
      <c r="C217" s="60"/>
      <c r="D217" s="61"/>
      <c r="E217" s="61"/>
      <c r="F217" s="61"/>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row>
    <row r="218" ht="15.75" customHeight="1">
      <c r="A218" s="61"/>
      <c r="B218" s="59"/>
      <c r="C218" s="60"/>
      <c r="D218" s="61"/>
      <c r="E218" s="61"/>
      <c r="F218" s="61"/>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row>
    <row r="219" ht="15.75" customHeight="1">
      <c r="A219" s="61"/>
      <c r="B219" s="59"/>
      <c r="C219" s="60"/>
      <c r="D219" s="61"/>
      <c r="E219" s="61"/>
      <c r="F219" s="61"/>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row>
    <row r="220" ht="15.75" customHeight="1">
      <c r="A220" s="61"/>
      <c r="B220" s="59"/>
      <c r="C220" s="60"/>
      <c r="D220" s="61"/>
      <c r="E220" s="61"/>
      <c r="F220" s="61"/>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row>
    <row r="221" ht="15.75" customHeight="1">
      <c r="A221" s="61"/>
      <c r="B221" s="59"/>
      <c r="C221" s="60"/>
      <c r="D221" s="61"/>
      <c r="E221" s="61"/>
      <c r="F221" s="61"/>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row>
    <row r="222" ht="15.75" customHeight="1">
      <c r="A222" s="61"/>
      <c r="B222" s="59"/>
      <c r="C222" s="60"/>
      <c r="D222" s="61"/>
      <c r="E222" s="61"/>
      <c r="F222" s="61"/>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row>
    <row r="223" ht="15.75" customHeight="1">
      <c r="A223" s="61"/>
      <c r="B223" s="59"/>
      <c r="C223" s="60"/>
      <c r="D223" s="61"/>
      <c r="E223" s="61"/>
      <c r="F223" s="61"/>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row>
    <row r="224" ht="15.75" customHeight="1">
      <c r="A224" s="61"/>
      <c r="B224" s="59"/>
      <c r="C224" s="60"/>
      <c r="D224" s="61"/>
      <c r="E224" s="61"/>
      <c r="F224" s="61"/>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row>
    <row r="225" ht="15.75" customHeight="1">
      <c r="A225" s="61"/>
      <c r="B225" s="59"/>
      <c r="C225" s="60"/>
      <c r="D225" s="61"/>
      <c r="E225" s="61"/>
      <c r="F225" s="61"/>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row>
    <row r="226" ht="15.75" customHeight="1">
      <c r="A226" s="61"/>
      <c r="B226" s="59"/>
      <c r="C226" s="60"/>
      <c r="D226" s="61"/>
      <c r="E226" s="61"/>
      <c r="F226" s="61"/>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row>
    <row r="227" ht="15.75" customHeight="1">
      <c r="A227" s="61"/>
      <c r="B227" s="59"/>
      <c r="C227" s="60"/>
      <c r="D227" s="61"/>
      <c r="E227" s="61"/>
      <c r="F227" s="61"/>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row>
    <row r="228" ht="15.75" customHeight="1">
      <c r="A228" s="61"/>
      <c r="B228" s="59"/>
      <c r="C228" s="60"/>
      <c r="D228" s="61"/>
      <c r="E228" s="61"/>
      <c r="F228" s="61"/>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row>
    <row r="229" ht="15.75" customHeight="1">
      <c r="A229" s="61"/>
      <c r="B229" s="59"/>
      <c r="C229" s="60"/>
      <c r="D229" s="61"/>
      <c r="E229" s="61"/>
      <c r="F229" s="61"/>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row>
    <row r="230" ht="15.75" customHeight="1">
      <c r="A230" s="61"/>
      <c r="B230" s="59"/>
      <c r="C230" s="60"/>
      <c r="D230" s="61"/>
      <c r="E230" s="61"/>
      <c r="F230" s="61"/>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row>
    <row r="231" ht="15.75" customHeight="1">
      <c r="A231" s="61"/>
      <c r="B231" s="59"/>
      <c r="C231" s="60"/>
      <c r="D231" s="61"/>
      <c r="E231" s="61"/>
      <c r="F231" s="61"/>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row>
    <row r="232" ht="15.75" customHeight="1">
      <c r="A232" s="61"/>
      <c r="B232" s="59"/>
      <c r="C232" s="60"/>
      <c r="D232" s="61"/>
      <c r="E232" s="61"/>
      <c r="F232" s="61"/>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row>
    <row r="233" ht="15.75" customHeight="1">
      <c r="A233" s="61"/>
      <c r="B233" s="59"/>
      <c r="C233" s="60"/>
      <c r="D233" s="61"/>
      <c r="E233" s="61"/>
      <c r="F233" s="61"/>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row>
    <row r="234" ht="15.75" customHeight="1">
      <c r="A234" s="61"/>
      <c r="B234" s="59"/>
      <c r="C234" s="60"/>
      <c r="D234" s="61"/>
      <c r="E234" s="61"/>
      <c r="F234" s="61"/>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row>
    <row r="235" ht="15.75" customHeight="1">
      <c r="A235" s="61"/>
      <c r="B235" s="59"/>
      <c r="C235" s="60"/>
      <c r="D235" s="61"/>
      <c r="E235" s="61"/>
      <c r="F235" s="61"/>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row>
    <row r="236" ht="15.75" customHeight="1">
      <c r="A236" s="61"/>
      <c r="B236" s="59"/>
      <c r="C236" s="60"/>
      <c r="D236" s="61"/>
      <c r="E236" s="61"/>
      <c r="F236" s="61"/>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row>
    <row r="237" ht="15.75" customHeight="1">
      <c r="A237" s="61"/>
      <c r="B237" s="59"/>
      <c r="C237" s="60"/>
      <c r="D237" s="61"/>
      <c r="E237" s="61"/>
      <c r="F237" s="61"/>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row>
    <row r="238" ht="15.75" customHeight="1">
      <c r="A238" s="61"/>
      <c r="B238" s="59"/>
      <c r="C238" s="60"/>
      <c r="D238" s="61"/>
      <c r="E238" s="61"/>
      <c r="F238" s="61"/>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row>
    <row r="239" ht="15.75" customHeight="1">
      <c r="A239" s="61"/>
      <c r="B239" s="59"/>
      <c r="C239" s="60"/>
      <c r="D239" s="61"/>
      <c r="E239" s="61"/>
      <c r="F239" s="61"/>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row>
    <row r="240" ht="15.75" customHeight="1">
      <c r="A240" s="61"/>
      <c r="B240" s="59"/>
      <c r="C240" s="60"/>
      <c r="D240" s="61"/>
      <c r="E240" s="61"/>
      <c r="F240" s="61"/>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row>
    <row r="241" ht="15.75" customHeight="1">
      <c r="A241" s="61"/>
      <c r="B241" s="59"/>
      <c r="C241" s="60"/>
      <c r="D241" s="61"/>
      <c r="E241" s="61"/>
      <c r="F241" s="61"/>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row>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10">
    <mergeCell ref="A33:A38"/>
    <mergeCell ref="E39:E42"/>
    <mergeCell ref="A40:A44"/>
    <mergeCell ref="B1:C1"/>
    <mergeCell ref="E1:F1"/>
    <mergeCell ref="A3:A8"/>
    <mergeCell ref="A9:A14"/>
    <mergeCell ref="A15:A20"/>
    <mergeCell ref="A21:A26"/>
    <mergeCell ref="A27:A32"/>
  </mergeCells>
  <hyperlinks>
    <hyperlink r:id="rId1" ref="A3"/>
    <hyperlink r:id="rId2" ref="B3"/>
    <hyperlink r:id="rId3" ref="B4"/>
    <hyperlink r:id="rId4" ref="B5"/>
    <hyperlink r:id="rId5" ref="B6"/>
    <hyperlink r:id="rId6" ref="B7"/>
    <hyperlink r:id="rId7" ref="B8"/>
    <hyperlink r:id="rId8" ref="A9"/>
    <hyperlink r:id="rId9" ref="B9"/>
    <hyperlink r:id="rId10" ref="B10"/>
    <hyperlink r:id="rId11" ref="B11"/>
    <hyperlink r:id="rId12" ref="B12"/>
    <hyperlink r:id="rId13" ref="B13"/>
    <hyperlink r:id="rId14" ref="B14"/>
    <hyperlink r:id="rId15" ref="A15"/>
    <hyperlink r:id="rId16" ref="B15"/>
    <hyperlink r:id="rId17" ref="B16"/>
    <hyperlink r:id="rId18" ref="B17"/>
    <hyperlink r:id="rId19" ref="B18"/>
    <hyperlink r:id="rId20" ref="B19"/>
    <hyperlink r:id="rId21" ref="B20"/>
    <hyperlink r:id="rId22" ref="A21"/>
    <hyperlink r:id="rId23" ref="B21"/>
    <hyperlink r:id="rId24" ref="B22"/>
    <hyperlink r:id="rId25" ref="B23"/>
    <hyperlink r:id="rId26" ref="B24"/>
    <hyperlink r:id="rId27" ref="B25"/>
    <hyperlink r:id="rId28" ref="B26"/>
    <hyperlink r:id="rId29" ref="A27"/>
    <hyperlink r:id="rId30" ref="B27"/>
    <hyperlink r:id="rId31" ref="B28"/>
    <hyperlink r:id="rId32" ref="B29"/>
    <hyperlink r:id="rId33" ref="B30"/>
    <hyperlink r:id="rId34" ref="B31"/>
    <hyperlink r:id="rId35" ref="B32"/>
    <hyperlink r:id="rId36" ref="A33"/>
    <hyperlink r:id="rId37" ref="B33"/>
    <hyperlink r:id="rId38" ref="B34"/>
    <hyperlink r:id="rId39" ref="B35"/>
    <hyperlink r:id="rId40" ref="B36"/>
    <hyperlink r:id="rId41" ref="B37"/>
    <hyperlink r:id="rId42" ref="B38"/>
  </hyperlinks>
  <printOptions/>
  <pageMargins bottom="0.75" footer="0.0" header="0.0" left="0.7" right="0.7" top="0.75"/>
  <pageSetup orientation="landscape"/>
  <drawing r:id="rId43"/>
</worksheet>
</file>